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065"/>
  </bookViews>
  <sheets>
    <sheet name="费县2020年度政府投资项目计划申请表" sheetId="2" r:id="rId1"/>
    <sheet name="Sheet1" sheetId="3" state="hidden" r:id="rId2"/>
  </sheets>
  <definedNames>
    <definedName name="_xlnm._FilterDatabase" localSheetId="0" hidden="1">费县2020年度政府投资项目计划申请表!$A$4:$L$121</definedName>
    <definedName name="_xlnm.Print_Titles" localSheetId="0">费县2020年度政府投资项目计划申请表!$3:$4</definedName>
  </definedNames>
  <calcPr calcId="144525"/>
</workbook>
</file>

<file path=xl/sharedStrings.xml><?xml version="1.0" encoding="utf-8"?>
<sst xmlns="http://schemas.openxmlformats.org/spreadsheetml/2006/main" count="693" uniqueCount="392">
  <si>
    <t>附件</t>
  </si>
  <si>
    <t>费县2021年度政府投资项目计划表</t>
  </si>
  <si>
    <t>序号</t>
  </si>
  <si>
    <t>项目名称</t>
  </si>
  <si>
    <t>建设地点</t>
  </si>
  <si>
    <t>建设内容</t>
  </si>
  <si>
    <t>建设性质</t>
  </si>
  <si>
    <t>项目投资（万元）</t>
  </si>
  <si>
    <t>建设
主体</t>
  </si>
  <si>
    <t>主管单位</t>
  </si>
  <si>
    <t>总投资</t>
  </si>
  <si>
    <t>2021年投资</t>
  </si>
  <si>
    <t>总计</t>
  </si>
  <si>
    <t>交通项目</t>
  </si>
  <si>
    <t>环蒙山旅游路西段工程</t>
  </si>
  <si>
    <t>小寨沟至要峪村</t>
  </si>
  <si>
    <t>起于231省道小寨沟平交路口，止于要峪自然村，长7.9km，路面宽6m 。</t>
  </si>
  <si>
    <t>续建</t>
  </si>
  <si>
    <t>大田庄乡</t>
  </si>
  <si>
    <t>环蒙山旅游路东段工程</t>
  </si>
  <si>
    <t>大王庄村至周家庄村</t>
  </si>
  <si>
    <t>起于大田庄乡大王庄村北，止于周家庄村北，长4.2km，路面宽6m 。</t>
  </si>
  <si>
    <t>新开工项目</t>
  </si>
  <si>
    <t>果香慢谷景区道路修建工程</t>
  </si>
  <si>
    <t>姬家庄村至周家庄村</t>
  </si>
  <si>
    <t>起于大田庄乡姬家庄村河边，止于周家庄村南，长6km，路面宽5m。</t>
  </si>
  <si>
    <t>乡镇道路建设项目</t>
  </si>
  <si>
    <t>费城街道、朱田镇、石井镇、新庄镇、
马庄镇、探沂镇、
胡阳镇、薛庄镇、
东蒙镇、上冶镇、
大田庄乡</t>
  </si>
  <si>
    <t>含磐石大桥（长195m，宽18m）、马庄大桥（长117m，宽16m）、姜庄湖大桥、祊河北岸快速通道工程、芍药山-马庄段、水莲-大泗彦、富马路探沂
段、马庄-临沂西外环、泗彦-郑城、知方-平邑界、鲍家庄-太白村、东蒙-太白庄、田石路延长工程（板桥-兰陵界）、上冶大桥连线工程、新店-东
风、费朱路改建工程、义流路改建工程、文泗路改建工程（白埠村-曹家楼村）、文泗路改建工程（黄泥崖-白埠村南）、文泗路中修、新庄快速通
道、大田庄牛岚三连峪道路（长11km、宽6m）。</t>
  </si>
  <si>
    <t>各有关乡镇及县交通运输局</t>
  </si>
  <si>
    <t>县交通运输局</t>
  </si>
  <si>
    <t>G327连固线费县绕城段改建工程</t>
  </si>
  <si>
    <t>费城街道、探沂镇、胡阳镇</t>
  </si>
  <si>
    <t>建设路基、路面及附属工程，长27.1km，路基宽25.5m。</t>
  </si>
  <si>
    <t>G1511日兰高速费县薛庄互通及大青山东路连接线工程</t>
  </si>
  <si>
    <t>胡阳镇、薛庄镇</t>
  </si>
  <si>
    <t>建设桥梁、路基、路面及附属设施，长25.2km，路面宽17.5m。</t>
  </si>
  <si>
    <t>农村通户道路</t>
  </si>
  <si>
    <t>各乡镇</t>
  </si>
  <si>
    <t>按照农村通户道路硬化率95%，硬化通户道路面积125万㎡。</t>
  </si>
  <si>
    <t>信号灯及电子警察配套设备、护栏及配套设施</t>
  </si>
  <si>
    <t>费城街道、东蒙镇、
薛庄镇、上冶镇</t>
  </si>
  <si>
    <t>新南外环、向阳路、城区部分路口信号灯及电子警察设备安装，城区部分路线安装护栏及配套设施。</t>
  </si>
  <si>
    <t>县交警大队</t>
  </si>
  <si>
    <t>S229沂邳线兰山费县界至兰陵县城段大修工程</t>
  </si>
  <si>
    <t>费县境内</t>
  </si>
  <si>
    <t>北起探沂镇祊河桥南侧，南至刘庄南兰陵界。全长15.927km，路面宽12-23m。</t>
  </si>
  <si>
    <t>县公路中心</t>
  </si>
  <si>
    <t>马庄镇、上冶镇</t>
  </si>
  <si>
    <t>文泗路-新西外环（齐鲁地-东西沟村）、大青山东路（马庄-G518段）。</t>
  </si>
  <si>
    <t>开展前期工作</t>
  </si>
  <si>
    <t>上冶镇、马庄镇</t>
  </si>
  <si>
    <t>G327国道与费县南外环平面交叉工程</t>
  </si>
  <si>
    <t>将原来的双向四车道下行封闭，由Y路口改成十字路口，同时拆除部分护栏，压缩两侧硬路肩，重新施划标线，补植绿化。</t>
  </si>
  <si>
    <t>铁路物流产业园</t>
  </si>
  <si>
    <t>费城街道</t>
  </si>
  <si>
    <t>项目占地3000亩，建立“互联网+高效物流+物流产业”的综合型物流园区。完成铁路线路的引入工程，重点依托铁路发展铁路服务区和物流仓储区等，并打造综合配套服务区，实现物流功能，并推进相关区域道路及基础设施建设。建设电厂站装卸线4条、长大笨重物流区、集装箱作业区、成件包装物流区、机械停放维修区、存车区、仓储区、综合服务区及园区配套设施。</t>
  </si>
  <si>
    <t>交通项目小计</t>
  </si>
  <si>
    <t>城建项目</t>
  </si>
  <si>
    <t>蒙阳社区安置区城中村棚户区改造项目</t>
  </si>
  <si>
    <t>费县城区</t>
  </si>
  <si>
    <t>建设蒙阳社区安置区，项目分为两期建设，一期总用地面积93201㎡，总建筑面积271653.11㎡，主要建设20栋住宅楼、3栋2层商业及配套设施；二期总用地面积38053㎡，总建筑面积126923.83㎡，主要建设9栋住宅楼、2栋2层商业、1栋3层教学楼及相关供暖、供气、供水、电力、绿化、亮化等配套设施。</t>
  </si>
  <si>
    <t>山东城资国有资产运营（集团）有限公司</t>
  </si>
  <si>
    <t>县住房保障中心</t>
  </si>
  <si>
    <t>费县福地嘉园安置区棚户区改造项目</t>
  </si>
  <si>
    <t>用地面积41477㎡，总建筑面积116903.54㎡。其中地上建筑面积81202.44㎡；地下建筑面积35701.1㎡。主要建设2栋9层、14栋11层住宅楼及配套公共建筑及相关供暖、供气、供水、电力、绿化、亮化等配套设施。</t>
  </si>
  <si>
    <t>费县望沂社区安置区棚户区改造项目</t>
  </si>
  <si>
    <t>泉子山村东侧</t>
  </si>
  <si>
    <t>建设望沂社区安置区，用地面积22597㎡，总建筑面积71799㎡。其中地上建筑面积51500㎡；地下建筑面积20299㎡。主要建设5栋17层住宅楼及配套公共建筑及相关供暖、供气、供水、电力、绿化、亮化等配套设施。</t>
  </si>
  <si>
    <t>城乡供水一体化项目</t>
  </si>
  <si>
    <t>取水工程、管网配套工程和净水厂工程三部分，5万吨/日净水厂一座、10万吨/泵站一座及配套管网。</t>
  </si>
  <si>
    <t>费县和源水务有限公司</t>
  </si>
  <si>
    <t>县住建局</t>
  </si>
  <si>
    <t>姚河地下水城区应急水源给水工程</t>
  </si>
  <si>
    <t>费城街道、上冶镇</t>
  </si>
  <si>
    <t>铺设DN1000输水供水管道6676m。</t>
  </si>
  <si>
    <t>城建道路续建项目</t>
  </si>
  <si>
    <t>东城新区三路两桥项目（包括正源路道路工程、自由路东延道路工程、兴业路北段道路景观工程和正源路洪沟河大桥、自由路洪沟河大桥）、继续建设2021年以前工程。</t>
  </si>
  <si>
    <t>映文南片区污水处理站项目</t>
  </si>
  <si>
    <r>
      <rPr>
        <sz val="12"/>
        <rFont val="方正仿宋_GBK"/>
        <charset val="134"/>
      </rPr>
      <t>主要建设调节池、厌氧池、缺氧池、斜管沉淀池、活性炭砂滤地、接触消毒池，占地面积218.91</t>
    </r>
    <r>
      <rPr>
        <sz val="12"/>
        <rFont val="SimSun"/>
        <charset val="134"/>
      </rPr>
      <t>㎡</t>
    </r>
    <r>
      <rPr>
        <sz val="12"/>
        <rFont val="方正仿宋_GBK"/>
        <charset val="134"/>
      </rPr>
      <t>，建筑面积33.49</t>
    </r>
    <r>
      <rPr>
        <sz val="12"/>
        <rFont val="SimSun"/>
        <charset val="134"/>
      </rPr>
      <t>㎡</t>
    </r>
    <r>
      <rPr>
        <sz val="12"/>
        <rFont val="方正仿宋_GBK"/>
        <charset val="134"/>
      </rPr>
      <t>,新增污水处理量490m³/天。</t>
    </r>
  </si>
  <si>
    <t>城建道路建设项目</t>
  </si>
  <si>
    <t>文砚路（老南外环）提升改造、文砚路温凉河大桥加宽、和平路（站前路-文山路）提升改造、怡园桥（费县人民医院北侧眼镜湖）建设、洪山东路（建设路至滨河右岸）建设、日照路（全长1696m，今年计划修建文砚路至安康路段，共计600m）、沂蒙路提升改造（增建雨污水管网）。</t>
  </si>
  <si>
    <t>费县人防地下指挥所</t>
  </si>
  <si>
    <t>新县委党校</t>
  </si>
  <si>
    <t>地上建筑面积800㎡，地下建筑面积2600㎡。</t>
  </si>
  <si>
    <t>县人防保障服务中心</t>
  </si>
  <si>
    <t>城区防水排涝工程</t>
  </si>
  <si>
    <t>积水点整治4处、管网建设2000m、河渠建设400m。城区管网疏通与清淤，自由路疏通雨污水管网7km、和平路疏通雨污水管网8km，城西排水管廊。</t>
  </si>
  <si>
    <t>城区供热管网建设项目</t>
  </si>
  <si>
    <r>
      <rPr>
        <sz val="12"/>
        <rFont val="方正仿宋_GBK"/>
        <charset val="134"/>
      </rPr>
      <t>供热2</t>
    </r>
    <r>
      <rPr>
        <sz val="12"/>
        <rFont val="宋体"/>
        <charset val="134"/>
      </rPr>
      <t>＃</t>
    </r>
    <r>
      <rPr>
        <sz val="12"/>
        <rFont val="方正仿宋_GBK"/>
        <charset val="134"/>
      </rPr>
      <t>首站及2</t>
    </r>
    <r>
      <rPr>
        <sz val="12"/>
        <rFont val="宋体"/>
        <charset val="134"/>
      </rPr>
      <t>＃</t>
    </r>
    <r>
      <rPr>
        <sz val="12"/>
        <rFont val="方正仿宋_GBK"/>
        <charset val="134"/>
      </rPr>
      <t>供热主管网项目：新建供热首站一座，供热能力1000万㎡，近期满足350万㎡需求；敷设DN800-DN600聚氨酯保温热水管网21km。城区老旧小区二级换热站设备改造提升项目：城区老旧小区二级换热站（如毛巾厂站、县府站、温和小区、人行站等）供暖设施改造提升。城区供热分支管网项目：根据新建小区的供暖需求，敷设DN200-300管网7km（双管）。</t>
    </r>
  </si>
  <si>
    <t>费县泰源热力有限公司</t>
  </si>
  <si>
    <t>人防单建工程</t>
  </si>
  <si>
    <t>福地家园社区</t>
  </si>
  <si>
    <r>
      <rPr>
        <sz val="12"/>
        <rFont val="方正仿宋_GBK"/>
        <charset val="134"/>
      </rPr>
      <t>人防单建工程，建筑面积6000</t>
    </r>
    <r>
      <rPr>
        <sz val="12"/>
        <rFont val="SimSun"/>
        <charset val="134"/>
      </rPr>
      <t>㎡</t>
    </r>
    <r>
      <rPr>
        <sz val="12"/>
        <rFont val="方正仿宋_GBK"/>
        <charset val="134"/>
      </rPr>
      <t>。</t>
    </r>
  </si>
  <si>
    <t>费县映文南社区改造项目</t>
  </si>
  <si>
    <t>南外环路中段南侧</t>
  </si>
  <si>
    <t>用地面积228056㎡；总建筑面积842363㎡；其中地上建筑面积618396㎡，地下建筑面积223967㎡。主要建设36栋26层住宅楼及配套公共建筑及相关供
暖、供气、供水、电力、绿化、亮化等配套设施。该项目建成后可安置4488户回迁居民。</t>
  </si>
  <si>
    <t>费县棚改项目、新建小区项目市政道路、配套工程</t>
  </si>
  <si>
    <t>费城街道、探沂镇</t>
  </si>
  <si>
    <t>新居路600m（菁英港湾配套）、南昌路500m（荷畔花语配套），菁英港湾市政配套1200m，望沂社区市政配套250m，建南路360m、洪沟路360m（蒙阳社区配套），祥和路250m、蒙西路185m（福地嘉园配套）。</t>
  </si>
  <si>
    <t>老旧小区改造</t>
  </si>
  <si>
    <t>对费县交警小区、法院自由路家属院、法院文昌路家属院、费县人民医院住宅区、原工商局家属院、原质监局家属院、钟山路家属院、仁和路家属院、建设路家属院、蒙台路家属院、南郊家属院、和悦嘉苑、老财税家属院、鑫明园、槐苑小区、原三元食品厂家属院、沂春公司东家属院、沂春公司西家属院、植物油厂家属院、农发行宿舍楼20个小区进行小区道路、供排水、绿化、照明等配套基础设施改造，共计1549户，改造建筑面积148271.78㎡。</t>
  </si>
  <si>
    <t>2021年征收改造项目</t>
  </si>
  <si>
    <t>拖拉机站塑料厂片区、大昌纺织片区、潍坊路南片区、三里沟片区、新时代片区、探沂镇肖山社区(南季家疃村、北季家疃村、仁和庄村、富贵庄村)。</t>
  </si>
  <si>
    <t>县中心城区指挥部</t>
  </si>
  <si>
    <t>2020年列入正在推进项目</t>
  </si>
  <si>
    <t>东周街片区、金源酒业片区、马兴庄南片区、大陆阀门片区、映文南（郭家园、团结街、北巩庄，县自然资源和规划局、工信局、供销联社、城关粮
所、自来水公司家属院等）片区。</t>
  </si>
  <si>
    <t>兴安路</t>
  </si>
  <si>
    <t>探沂镇</t>
  </si>
  <si>
    <t>南起327国道，北至岩坡路，总长度约2000m，路面宽度16m，大桥一座，中桥一座，两侧人行道宽2m，铺设雨水管道。</t>
  </si>
  <si>
    <t>县经济开发区新城投资有限公司</t>
  </si>
  <si>
    <t>县经济开发区</t>
  </si>
  <si>
    <t>北徕路</t>
  </si>
  <si>
    <t>西起北徕庄铺村东，东至外环路（新327国道）总长度约1200m，路面宽度16m，大桥一座，中桥一座，两侧人行道宽3m，铺设雨水管道。</t>
  </si>
  <si>
    <t>城建道路计划开展项目</t>
  </si>
  <si>
    <t>站前路东延、北外环东延、文化北路。</t>
  </si>
  <si>
    <t>富翔污水处理厂提质改造及新建项目</t>
  </si>
  <si>
    <t>对污水处理工艺及设备进行改造，污水实际处理能力由不足3万吨提升至4万吨；新建2万吨污水处理项目。</t>
  </si>
  <si>
    <t>富翔污水处理厂</t>
  </si>
  <si>
    <t>社区还建项目</t>
  </si>
  <si>
    <t>蒙阳南安置区、马兴庄南安置区、东周街北安置区。</t>
  </si>
  <si>
    <t>任和社区项目</t>
  </si>
  <si>
    <t>涉及东孙家庄、任和庄、南季家疃、北季家疃4个村1690户拆迁安置。安置区占地约158亩，总建筑面积约20.28万㎡。</t>
  </si>
  <si>
    <t>新时代社区项目</t>
  </si>
  <si>
    <t>主要涉及崮子、万良庄、玉贵庄、孟家山头、皇路山等6个村2243户拆迁安
置。安置区总建筑面积约26.6万㎡。</t>
  </si>
  <si>
    <t>城建项目小计</t>
  </si>
  <si>
    <t>教育项目</t>
  </si>
  <si>
    <t>乡镇幼儿园建设项目</t>
  </si>
  <si>
    <t>有关乡镇</t>
  </si>
  <si>
    <t>续建24处、新建4处乡镇幼儿园，主体工程总建筑面积约58570㎡；建设活动场地、绿化、硬化、院墙、给排水、大门等附属工程。</t>
  </si>
  <si>
    <t>各有关乡镇</t>
  </si>
  <si>
    <t>县教体局</t>
  </si>
  <si>
    <t>费县城南学校建设项目</t>
  </si>
  <si>
    <t>文砚路西段南侧</t>
  </si>
  <si>
    <t>占地77.2亩，总建筑面积约21000㎡。建设小学楼1座，中学楼1座、学生餐厅1座、综合实验楼等；建设300m环形塑胶运动场地、篮排球场、绿化、硬
化、给排水、院墙、校门等附属工程；配齐配足教育内部装备。</t>
  </si>
  <si>
    <t>费县城南学校</t>
  </si>
  <si>
    <t>费县杏园学校扩建建设项目</t>
  </si>
  <si>
    <t>文化路西段北侧</t>
  </si>
  <si>
    <t>占地46.8亩，总建筑面积约13100㎡。建设教学楼、实验综合楼、餐厅等；建设篮排球场、绿化、硬化、给排水、院墙、校门等附属工程；配齐配足教育教学装备。</t>
  </si>
  <si>
    <t>费县杏园学校</t>
  </si>
  <si>
    <t>费县实验幼儿园（新园）建设项目</t>
  </si>
  <si>
    <t>建设路中段北侧</t>
  </si>
  <si>
    <t>占地18亩，总建筑面积约9500㎡。建设1座三层综合楼；建设活动场地、绿化、硬化、院墙、给排水、大门等附属工程；配齐配足教育内部装备。</t>
  </si>
  <si>
    <t>费县实验幼儿园</t>
  </si>
  <si>
    <t>费县第二实验幼儿园建设项目</t>
  </si>
  <si>
    <t>温河西路北侧</t>
  </si>
  <si>
    <t>占地11亩，总建筑面积5400㎡。建设1座三层综合楼；建设活动场地、绿
化、硬化、院墙、给排水、大门等附属工程；配齐配足教育内部装备。</t>
  </si>
  <si>
    <t>费县第二中学学生公寓楼、餐厅、教学楼建设项目</t>
  </si>
  <si>
    <t>费县二中院内</t>
  </si>
  <si>
    <t>4座校舍总建筑面积18739.6㎡。公寓楼、餐厅、教学楼建设。</t>
  </si>
  <si>
    <t>费县第二中学</t>
  </si>
  <si>
    <t>费县银城小学建设项目</t>
  </si>
  <si>
    <t>光明路南段</t>
  </si>
  <si>
    <t>占地51.3亩，总建筑面积约20000㎡。建设2座教学楼、1座实验综合楼、1座餐厅等；建设300m环形塑胶运动场地、篮排球场、绿化、硬化、给排水、院墙、校门等附属工程；配齐配足教育内部装备。</t>
  </si>
  <si>
    <t>费县银城小学</t>
  </si>
  <si>
    <t>费县第三实验幼儿园建设项目</t>
  </si>
  <si>
    <t>温河东路东段北侧</t>
  </si>
  <si>
    <t>占地约17亩，总建筑面积8500㎡，建设1座３层教学综合楼；建设活动场
地、绿化、硬化、院墙、给排水、大门等附属工程；配齐配足教育内部装
备。</t>
  </si>
  <si>
    <t>费县实验小学改扩建项目</t>
  </si>
  <si>
    <t>实验小学院内</t>
  </si>
  <si>
    <t>建设约6000㎡教学楼、约4000㎡学生餐厅、配齐配足教育内部装备。</t>
  </si>
  <si>
    <t>费县实验小学</t>
  </si>
  <si>
    <t>费县杏坛学校学生餐厅项目</t>
  </si>
  <si>
    <t>杏坛学校院内</t>
  </si>
  <si>
    <t>建设1座6600㎡学生餐厅及配齐配足餐饮设备。</t>
  </si>
  <si>
    <t>费县杏坛学校</t>
  </si>
  <si>
    <t>费县上冶镇第二中心完小建设项目</t>
  </si>
  <si>
    <t>费县上冶镇二村</t>
  </si>
  <si>
    <t>占地51.73亩，总建筑面积22000㎡。建设1座教学楼、1座科技楼、1座综合楼、1座餐厅；建设300m环形塑胶运动场地、篮排球场、绿化、硬化、给排水、院墙、校门等附属工程；配齐配足教育教学装备。</t>
  </si>
  <si>
    <t>上冶镇</t>
  </si>
  <si>
    <t>费县抗大中学教学
楼、学生宿舍楼项目</t>
  </si>
  <si>
    <t>抗大中学院内</t>
  </si>
  <si>
    <t>建筑面积约11000㎡；建设1座教学楼、1座学生宿舍楼，配齐配足内部教育教学配套。</t>
  </si>
  <si>
    <t>薛庄镇</t>
  </si>
  <si>
    <t>费县第一中学综合楼</t>
  </si>
  <si>
    <t>费县一中院内</t>
  </si>
  <si>
    <t>建设集教学教研、学术交流为一体的综合楼，建筑面积约6800㎡。</t>
  </si>
  <si>
    <t>费县第一中学</t>
  </si>
  <si>
    <t>临沂市工程学校新校区建设项目</t>
  </si>
  <si>
    <t>城北村</t>
  </si>
  <si>
    <t>规划占地550亩，建设教学楼、实训楼、学生宿舍、教师周转宿舍、学生餐厅等主体工程，总建筑面积约160000㎡；建设400m环形塑胶运动场地及附属工程；配齐配足教育内部装备。2021年，启动一期建设工程，建设教学楼、实训楼、学生宿舍、学生餐厅等主体工程共计约11万㎡。校舍达到与广元中核职业技术学院合作办学条件，增设工程测量技术等5个核工业方向的中职专业。</t>
  </si>
  <si>
    <t>临沂市工程学校</t>
  </si>
  <si>
    <t>费县育才学校建设项目</t>
  </si>
  <si>
    <t>南外环中段、原松鹤食品厂及周边</t>
  </si>
  <si>
    <t>占地78.83亩，60个教学班规模，建设教学楼、实验楼、餐厅、室内活动场地等，规划总建筑面积33000㎡；建设400m环形塑胶运动场地、篮排球场、绿化、硬化、给排水、院墙、校门等附属工程；配齐配足教育内部装备。</t>
  </si>
  <si>
    <t>费县育才学校</t>
  </si>
  <si>
    <t>费县睿文学校改扩建项目</t>
  </si>
  <si>
    <t>睿文学校东侧</t>
  </si>
  <si>
    <t>24个教学班规模，占地19亩，总建筑面积约14000㎡；建设1座教学楼、1座综合实验楼、1座学生餐厅；建设篮排球场、绿化、硬化、给排水、院墙、校门等附属工程；配齐配足教育教学装备。</t>
  </si>
  <si>
    <t>费县睿文学校</t>
  </si>
  <si>
    <t>费县特殊教育学校新校区项目</t>
  </si>
  <si>
    <t>南外环西段南侧（城南学校东、第三水厂西）</t>
  </si>
  <si>
    <t>总建筑面积17000㎡，建设综合楼、教学楼、康复楼、餐厅、生活楼、附设幼儿园楼；建设200m环形塑胶运动场地、硬化、绿化、给排水、院墙、校门等附属工程；配齐配足教育内部装备。</t>
  </si>
  <si>
    <t>费县特殊教育学校</t>
  </si>
  <si>
    <t>山东核工业职业技术学院项目</t>
  </si>
  <si>
    <t>青岛理工大费县校区院内</t>
  </si>
  <si>
    <t>购买青岛理工大费县校区，利用现有校舍作为该学院教学、生活用房，配齐配足教育内部装备。</t>
  </si>
  <si>
    <t>山东核工业职业技术学院</t>
  </si>
  <si>
    <t>教育项目小计</t>
  </si>
  <si>
    <t>卫生养老项目</t>
  </si>
  <si>
    <t>费县芳林苑养老中心</t>
  </si>
  <si>
    <t>朱田镇由吾村</t>
  </si>
  <si>
    <t>2021年续建1栋活动中心、1栋保健楼、2栋公寓楼等4栋楼的所有配套设
施。</t>
  </si>
  <si>
    <t>朱田镇</t>
  </si>
  <si>
    <t>县民政局</t>
  </si>
  <si>
    <t>费县老年养护院项目</t>
  </si>
  <si>
    <t>探沂镇石行村</t>
  </si>
  <si>
    <t>外墙保温、装修装饰以及消防水池等配套设施。</t>
  </si>
  <si>
    <t>费县人民医院医技综合楼</t>
  </si>
  <si>
    <t>德州路西侧，文砚路以南</t>
  </si>
  <si>
    <t>建设医技楼1座，地上4层，包含手术室、ICU、CCU等科室以及边坡支护、室外配电工程，总建筑面积31744㎡。</t>
  </si>
  <si>
    <t>费县人民医院</t>
  </si>
  <si>
    <t>县卫健局</t>
  </si>
  <si>
    <t>费县疾病预防控制中心能力提升项目</t>
  </si>
  <si>
    <t>费县疾病预防控制中心</t>
  </si>
  <si>
    <t>建设病毒分析实验室、应急处置中心。费县疾病预防控制中心大楼总建筑面积9206.35㎡，改造建筑面积为3020㎡。主要建设病毒分析实验室及应急处置中心，其中病毒分析实验室改造面积674㎡，应急处置中心改造面积2346
㎡。</t>
  </si>
  <si>
    <t>费县疾控中心</t>
  </si>
  <si>
    <t>费县妇幼保健院发热门诊楼项目</t>
  </si>
  <si>
    <t>文化路169号</t>
  </si>
  <si>
    <t>建设发热门诊和核酸检测中心，建筑面积600㎡。</t>
  </si>
  <si>
    <t>费县妇幼保健院</t>
  </si>
  <si>
    <t>费县梁邱中心卫生院发热门诊建设项目</t>
  </si>
  <si>
    <t>梁邱镇东村800号</t>
  </si>
  <si>
    <t>建设发热门诊楼，建筑面积630㎡。</t>
  </si>
  <si>
    <t>梁邱中心卫生院</t>
  </si>
  <si>
    <t>瞻蒙社区综合服务中心</t>
  </si>
  <si>
    <t>文化路西侧路南</t>
  </si>
  <si>
    <t>建设瞻蒙社区党群服务中心。</t>
  </si>
  <si>
    <t>镇村卫生室全面达标工程</t>
  </si>
  <si>
    <t>新建30处卫生室、改扩建14处卫生室，建筑面积4500㎡。</t>
  </si>
  <si>
    <t>费县心理医院新院区</t>
  </si>
  <si>
    <t>费朱公路与西外环交汇处西北角</t>
  </si>
  <si>
    <t>设置500张床位，新建21600㎡业务用房。</t>
  </si>
  <si>
    <t>费县心理医院</t>
  </si>
  <si>
    <t>费县县立医院</t>
  </si>
  <si>
    <t>项目用地39247㎡（58.87亩），建筑面积79270㎡，建设医院综合楼1座，
东、西配套楼各1座。项目建成后增设床位400个。</t>
  </si>
  <si>
    <t>费县梁邱中心卫生院医技综合楼建设项目</t>
  </si>
  <si>
    <t>建设医技综合楼项目：含医技综合楼1座，地上5层，建筑面积6487㎡。该项目含病房、公共卫生大厅、层流手术室、ICU、产房、化验室等科室，综合楼土建工程、室内外装修工程、配套设施安装工程（电梯、中央空调、氧气管道等），相应设备（核磁共振、遥测多参数监护仪）。</t>
  </si>
  <si>
    <t>费城街道卫生院（费县社区卫生服务中心）新院区建设项目</t>
  </si>
  <si>
    <t>西外环与费朱公路交汇处西北角</t>
  </si>
  <si>
    <t>项目用地48亩，建筑面积12000㎡，建设医院门诊楼及综合楼、病房楼等。项目建成后增设床位200个。</t>
  </si>
  <si>
    <t>费城街道卫生院</t>
  </si>
  <si>
    <t>费县妇幼保健院妇儿大楼</t>
  </si>
  <si>
    <t>建筑面积约13000㎡，妇儿大楼及附属设施，包含儿童保健和康复中心、妇女康复中心、0-3岁婴幼儿托育中心和供应中心（含核磁共振、CT、DR、数字胃肠机各１台）。项目建成后增加康复床位100张。</t>
  </si>
  <si>
    <t>卫生养老项目小计</t>
  </si>
  <si>
    <t>文旅项目</t>
  </si>
  <si>
    <t>费县文体中心图书
馆、文化馆、美术
馆提升</t>
  </si>
  <si>
    <t>县文体中心</t>
  </si>
  <si>
    <t>“三馆”装修、设备购置。</t>
  </si>
  <si>
    <t>县文化旅游局</t>
  </si>
  <si>
    <t>全域旅游集散中心</t>
  </si>
  <si>
    <t>费县高铁站站前广
场、马头崖服务
区、朱田霞湾服务区等</t>
  </si>
  <si>
    <r>
      <rPr>
        <sz val="12"/>
        <rFont val="方正仿宋_GBK"/>
        <charset val="134"/>
      </rPr>
      <t>全域旅游集散中心(高铁站站前广场)选址位于高铁站广场以南、234省道以西沿街，占地面积约25亩，该集散中心定位打造成集“服务集散、休闲体验、智慧管理、商务配套”四大功能的沂蒙会客厅</t>
    </r>
    <r>
      <rPr>
        <sz val="12"/>
        <rFont val="Times New Roman"/>
        <charset val="134"/>
      </rPr>
      <t>•</t>
    </r>
    <r>
      <rPr>
        <sz val="12"/>
        <rFont val="方正仿宋_GBK"/>
        <charset val="134"/>
      </rPr>
      <t>沂蒙文旅(服务)综合体。</t>
    </r>
  </si>
  <si>
    <t>山东沂蒙原乡文化旅游发展集团有限公司</t>
  </si>
  <si>
    <t>大青山5A景区创建</t>
  </si>
  <si>
    <t>薛庄镇大青山胜利突围纪念馆</t>
  </si>
  <si>
    <t>青少年研学及干部培训基地；大青山胜利突围纪念广场铺装、场馆外装提升及设施更新维护，大青山突围路沿途体验产品打造，新建陈明辛锐纪念馆、战斗体验场所等子产品；红色文化大道费县段（大青山路）的提升改造；景区标识全套体系建设、环卫设施建设、交通服务、休息、商业、安全等设施建设。</t>
  </si>
  <si>
    <t>薛庄镇颜林村、探沂镇凤山桥文物保护项目</t>
  </si>
  <si>
    <t>薛庄镇颜林村、探沂镇岩坡村</t>
  </si>
  <si>
    <t>颜林村及其配套设施保护维护、凤山桥修缮保护。</t>
  </si>
  <si>
    <t>薛庄镇、县文化旅游局</t>
  </si>
  <si>
    <t>农村文化广场建设</t>
  </si>
  <si>
    <t>建设农村文化广场100个，500㎡/个。</t>
  </si>
  <si>
    <t>各乡镇（村）</t>
  </si>
  <si>
    <t>蒙山紫荆关国家森林运动公园配套项目</t>
  </si>
  <si>
    <t>大田庄乡牛岚三连峪</t>
  </si>
  <si>
    <t>建设英雄广场、英雄展览馆、自然科普馆，其中英雄展览馆占地6亩，建设面积约3000㎡。</t>
  </si>
  <si>
    <t>费县博物馆新馆建设</t>
  </si>
  <si>
    <t>鄪国古城项目内或映文南片区内</t>
  </si>
  <si>
    <t>占地面积16.25亩，总建筑面积20000㎡，规划建设1栋地上3层、地下1层的博物馆，其中展厅面积5000㎡，公共空间9500㎡，库房面积2000㎡。展厅部分包括展厅(含展柜储藏间)、报告厅等；文物库房区包括文物库、珍品库、技术工作室(修复、照相、复制等)等；公共服务区包括馆长室、报告厅、接待室、行政办公室、研究中心、资料中心、垂直交通、公共休息空间、卫生间等。</t>
  </si>
  <si>
    <t>鲁商集团</t>
  </si>
  <si>
    <t>费县颜真卿公园提升改造项目</t>
  </si>
  <si>
    <t>颜真卿公园</t>
  </si>
  <si>
    <t>公园园区绿化景观提升，公共设施改造，夜晚休闲亮化提升，科技馆、展览馆改造及滨水水上休闲设施建设等。</t>
  </si>
  <si>
    <t>大田庄果香慢谷乡村旅游区黄土庄综合服务中心</t>
  </si>
  <si>
    <t>大田庄乡黄土庄村</t>
  </si>
  <si>
    <t>集社区服务、果品交易、文化展厅、团队接待、农民培训等功能于一体的乡村振兴综合服务中心1处，占地约7亩。</t>
  </si>
  <si>
    <t>文旅项目小计</t>
  </si>
  <si>
    <t>政法项目</t>
  </si>
  <si>
    <t>探沂人民法庭审判庭项目</t>
  </si>
  <si>
    <t>探沂镇驻地</t>
  </si>
  <si>
    <t>建设探沂人民法庭审判庭1座，建筑面积2110㎡。</t>
  </si>
  <si>
    <t>县法院</t>
  </si>
  <si>
    <t>费县公安局基础建设</t>
  </si>
  <si>
    <t>县公安局</t>
  </si>
  <si>
    <r>
      <rPr>
        <sz val="12"/>
        <rFont val="方正仿宋_GBK"/>
        <charset val="134"/>
      </rPr>
      <t>为县级三级DNA实验室购买DNA设备。建设县级三级电子物证室，配备对视频监控进行分析研究的电子设备。建设胡阳派出所4层楼房1座，建筑面积2000</t>
    </r>
    <r>
      <rPr>
        <sz val="12"/>
        <rFont val="SimSun"/>
        <charset val="134"/>
      </rPr>
      <t>㎡</t>
    </r>
    <r>
      <rPr>
        <sz val="12"/>
        <rFont val="方正仿宋_GBK"/>
        <charset val="134"/>
      </rPr>
      <t>。勤务指挥室室内装修及电子应用设备10处。大田庄派出所办公楼改造（加盖2层）400</t>
    </r>
    <r>
      <rPr>
        <sz val="12"/>
        <rFont val="SimSun"/>
        <charset val="134"/>
      </rPr>
      <t>㎡</t>
    </r>
    <r>
      <rPr>
        <sz val="12"/>
        <rFont val="方正仿宋_GBK"/>
        <charset val="134"/>
      </rPr>
      <t>。</t>
    </r>
  </si>
  <si>
    <t>费县公安局信息化建设项目</t>
  </si>
  <si>
    <r>
      <rPr>
        <sz val="12"/>
        <rFont val="方正仿宋_GBK"/>
        <charset val="134"/>
      </rPr>
      <t>重新建设看守所、拘留所智慧监控系统。前端安装200路全息感知设备，24处全息感知卡口设备，升级现有天网平台为全息感知平台，配套智能分析及存储设备。入侵检测系统2套，防火墙1台，终端威胁防护系统1套，堡垒机1套，安全管理系统2套及配套服务器等。人证核验核录全息感知终端82台，车辆全息采集终端140台。执法音视频一体化管理平台及执法记录仪设备，平台服务器2台、执法记录仪采集工作站26台、执法记录仪270台、执法记录仪存储设备等。大会议室LED大屏42</t>
    </r>
    <r>
      <rPr>
        <sz val="12"/>
        <rFont val="SimSun"/>
        <charset val="134"/>
      </rPr>
      <t>㎡</t>
    </r>
    <r>
      <rPr>
        <sz val="12"/>
        <rFont val="方正仿宋_GBK"/>
        <charset val="134"/>
      </rPr>
      <t>，小会议室LED大屏27</t>
    </r>
    <r>
      <rPr>
        <sz val="12"/>
        <rFont val="SimSun"/>
        <charset val="134"/>
      </rPr>
      <t>㎡</t>
    </r>
    <r>
      <rPr>
        <sz val="12"/>
        <rFont val="方正仿宋_GBK"/>
        <charset val="134"/>
      </rPr>
      <t>，功放2套，视频处理器2套、分布式管理系统1套；辅助控制系统2套。图形工作站70
台、便携式图形工作站10台、大数据应用终端230台、彩色喷墨打印、扫
描、复印一体机150台；侦查单兵、移动布控设备、涉案视频库、视频勘察设备、视频勘验设备、视频工作站、视频分析系统等。</t>
    </r>
  </si>
  <si>
    <t>临沂市涉案财务管理费县分中心</t>
  </si>
  <si>
    <t>看守所西侧</t>
  </si>
  <si>
    <t>建设涉案财务存储的库房和技术用房等场所，建筑面积13000㎡。</t>
  </si>
  <si>
    <t>新沂蒙集团</t>
  </si>
  <si>
    <t>县委政法委</t>
  </si>
  <si>
    <t>社会治理中心</t>
  </si>
  <si>
    <t>建设东路与327国道交汇处</t>
  </si>
  <si>
    <t>对原有办公楼进行装修，整合相关社会治理平台，建设一站式办事大厅，建成后室内面积5500㎡。</t>
  </si>
  <si>
    <t>政法项目小计</t>
  </si>
  <si>
    <t>水利项目</t>
  </si>
  <si>
    <t>费县2021年小型水库除险加固工程</t>
  </si>
  <si>
    <t>完成小型水库8座除险加固，完善溢洪道，放水洞，管理设施等建设。</t>
  </si>
  <si>
    <t>县水利局</t>
  </si>
  <si>
    <t>费县北新庄村拦河闸除险加固</t>
  </si>
  <si>
    <t>探沂镇北新庄村附近涑河</t>
  </si>
  <si>
    <t>将北新庄村拦河闸向下游移址490m（涑河桩号37+630）改建为橡胶坝，主要建设内容包括原拦河闸拆除，在原闸址下游490m处改建橡胶坝1座和与以上工程对应的环境工程。</t>
  </si>
  <si>
    <t>费县牛岚山洪沟治理项目</t>
  </si>
  <si>
    <t>大田庄乡牛岚村</t>
  </si>
  <si>
    <t>治理长度为5km，起点位于牛岚村西北生产桥处，向上游治理4.45km，山洪沟上游支流0.55km、主要工程建设内容包括河道清淤疏浚、新建护险、拦蓄水建筑物等。</t>
  </si>
  <si>
    <t>顺河小流域治理工程</t>
  </si>
  <si>
    <t>马庄镇</t>
  </si>
  <si>
    <t>治理水土流失面积13k㎡，新建石坎梯田37.54公顷，整修梯田855.68公顷，新建堰坝2座，蓄水池11座，护地堤105m，生产路2.01km，水蚀坡林地整治59.06公顷，封育治理347.72公顷。</t>
  </si>
  <si>
    <t>县水利资源开发服务中心</t>
  </si>
  <si>
    <t>水利项目小计</t>
  </si>
  <si>
    <t>生态环保项目</t>
  </si>
  <si>
    <t>费县农村生活污水治理项目</t>
  </si>
  <si>
    <t>对全县城市建成区外村庄进行农村生活污水治理。</t>
  </si>
  <si>
    <t>市生态环境局费县分局（各乡镇具体实施）</t>
  </si>
  <si>
    <t>市生态环境局费县分局</t>
  </si>
  <si>
    <t>费县探沂镇长立庄西
北、大马山西山废弃
矿山治理项目</t>
  </si>
  <si>
    <t>长立庄西北废弃矿山5.05公顷、大马山西山废弃矿山6.97公顷治理。</t>
  </si>
  <si>
    <t>县自然资源和规划局</t>
  </si>
  <si>
    <t>费县许家崖官山、石井镇安乐村灰岩矿生态修复工程项目</t>
  </si>
  <si>
    <t>费城街道玉石村
西、石井镇安乐
村东北</t>
  </si>
  <si>
    <t>许家崖官山10.4公顷、石井镇安乐村7.1公顷灰岩矿生态修复。</t>
  </si>
  <si>
    <t>费县探沂镇旺山建筑用灰岩矿关停矿山地质环境治理与土地复垦项目</t>
  </si>
  <si>
    <t>探沂镇旺山前村西北</t>
  </si>
  <si>
    <t>废弃矿山治理24.06公顷。</t>
  </si>
  <si>
    <t>生态环保项目小计</t>
  </si>
  <si>
    <t>绿化亮化项目</t>
  </si>
  <si>
    <t>费县城区公园及高速连接线绿化提升工程</t>
  </si>
  <si>
    <t>1.城区四处口袋公园建设工程。站东公园二期（防护林、绿道、停车场、自行车驿站等），惠民新苑绿地绿化（健身场地、休闲步道等），杏坛书香绿地（停车场、健身场地、休闲步道等），崇文绿地绿化（停车场、街头游园）。
2.高速连接线绿化节点提升工程。高铁站段绿化面积约15000㎡；文创园西侧空地绿化工程面积17000㎡，含林荫停车场、绿化景观等。</t>
  </si>
  <si>
    <t>县综合执法局</t>
  </si>
  <si>
    <t>蒙山大道慢行系统</t>
  </si>
  <si>
    <t>蒙山大道南段</t>
  </si>
  <si>
    <t>新建慢行道3900㎡。</t>
  </si>
  <si>
    <t>费县城区道路绿化亮化工程</t>
  </si>
  <si>
    <t>1.费县城区道路路灯照明工程：滨河大道两侧安装14m单臂路灯836棵，4-6台变压器；高速连接线（奇石城至高速公路出口）两侧安装14m单臂路灯430棵；327国道亮化改造提升工程单臂路灯818棵；亮化城区7条道路：对文化西路、山前路、站前路、兴业路、高速连接线（南外环至文砚路段）、洪山东路、洪山支路等7条城市道路进行亮化照明施工，安装395棵路灯杆。（县综合执法局，总投资3564万元）
2.祊河（费县段）绿化工程：对城郊有休闲和生态价值的林地河滩地应进行恢复和保护，建设有生态公园和湿地景观。以文化背景打造景观节点，打造费县到临沂的绿色快速通道。（新沂蒙集团，总投资6000万元）</t>
  </si>
  <si>
    <t>县综合执法局
新沂蒙集团</t>
  </si>
  <si>
    <t>县综合执法局、新沂蒙集团</t>
  </si>
  <si>
    <t>绿化亮化项目小计</t>
  </si>
  <si>
    <t>供电项目</t>
  </si>
  <si>
    <t>临沂费县110KV新安岭输变电工程</t>
  </si>
  <si>
    <t>建设2台63兆伏安双绕组有载调压变压器，110千伏进线2回，采用室内GIS设备，10kV出线24回。</t>
  </si>
  <si>
    <t>国网山东省电力公司</t>
  </si>
  <si>
    <t>县供电公司</t>
  </si>
  <si>
    <t>临沂费县旺山（刘庄）110KV输变电工程</t>
  </si>
  <si>
    <t>新建变电站一座，安装2台50兆伏安主变；110千伏出线2回；10千伏出线24回；电容器2x（3.6+4.8）Mvar。新建艾山-旺山110千伏线路工程，线路长度18.74km。新建钟罗-新安岭接入旺山变110千伏线路工程，线路长度7.31km。</t>
  </si>
  <si>
    <t>临沂费县110KV石林输变电工程</t>
  </si>
  <si>
    <t>费城街道东策马村南</t>
  </si>
  <si>
    <t>新建变电站一座，安装2台63MVA双绕组有载调压变压器；110kv进线2回；10kv出线24回；装设无功补偿电容器2x（4.8+4.8）Mvar。新建110kv进线2回，开断员外-温和110kv线路，在员外侧接入石林站，同时在110kv石林站北侧改接110kv员费山线，形成员外-石林、石林-温和、员外-费县-泉山110KV线路。</t>
  </si>
  <si>
    <t>费县航空产业园高压线迁改项目</t>
  </si>
  <si>
    <t>胡阳镇</t>
  </si>
  <si>
    <t>500KV蒙兰线和220KV费蒙I、II线的迁改路径基本平行架设，线路路径为：自永固庄村西北右转，至鲁南高铁南侧并平行其向西架设，经万福庄村北向西架设，至成立庄村北左转，其中500KV蒙兰线和220KV费蒙I、II线分别接至原线路。110KV钟罗至古城线，自狄家庄村东侧向南，至王家唐庄村北侧右转，上穿宇润木业厂房（拟拆迁），横跨祊河接入原线路。</t>
  </si>
  <si>
    <t>电力线路改迁项目</t>
  </si>
  <si>
    <t>220kv钟罗站进出线迁改工程。</t>
  </si>
  <si>
    <t>供电项目小计</t>
  </si>
  <si>
    <t>其他项目</t>
  </si>
  <si>
    <t>费县电子商务进农村综合示范项目</t>
  </si>
  <si>
    <t>1.构建电子商务公共服务体系，建设县电子商务公共服务中心、镇村电子商务服务站点；2.健全农产品品牌培育与推广体系，打造县域公共品牌、二级品牌和行业品牌，开展品牌推广、营销；3.打造农产品“上行”供应链体系，建立健全农产品检验检测体系、农产品质量溯源体系、加快网销农产品标准化建设，深入开展电商扶贫“帮村联户”；4.建设县乡村三级物流配送体系，建设县级仓储物流中心、建立县乡村三级物流网络和农产品冷链物流体系；5.农村电商人才培训体系建设，培养一批知理论、懂业务、会经营、能（带头）致富的复合型人才，激发全民电商创业就业热情，助力乡村振兴；6.加强农村电子商务宣传推广。7.开展新媒体电商机房项目，全力推进县域直播电商产业发展。</t>
  </si>
  <si>
    <t>县商务局</t>
  </si>
  <si>
    <t>费县粘合剂化工产业园“智慧化工园区”建设项目</t>
  </si>
  <si>
    <t>运用云计算、大数据、物联网、人工智能、区块链、5G等新一代信息技术，搭建安全环保、消防应急、能源物流、综合服务、产业运行、分析决策等一体化平台，统筹推进园区基础设施、产业发展、管理服务智慧化，提升园区现代化治理水平。</t>
  </si>
  <si>
    <t>县工信局</t>
  </si>
  <si>
    <t>购买青岛理工大学（临沂）双创孵化中心大楼项目</t>
  </si>
  <si>
    <t>购买青岛理工大学（临沂）双创孵化中心大楼，总建筑面积46617㎡。</t>
  </si>
  <si>
    <t>县城乡建设投资集团有限公</t>
  </si>
  <si>
    <t>费县应急指挥中心</t>
  </si>
  <si>
    <t>建设路东延与327国道交汇处</t>
  </si>
  <si>
    <t>建设大屏显示系统、分布式管理系统、数字会议扩声系统、视频会商系统、融合通信系统、机房建设系统、应急指挥系统、无人机系统、前端视频采集系统、网络安全及通信系统、通用设施等。</t>
  </si>
  <si>
    <t>县应急管理局</t>
  </si>
  <si>
    <t>费县政务服务中心</t>
  </si>
  <si>
    <t>青岛理工大（临沂）双创孵化中心</t>
  </si>
  <si>
    <t>对双创中心负一层、一层费县政务服务中心使用区域装修（面积12837
㎡）、信息化建设、自助设备及办公桌椅采购等。</t>
  </si>
  <si>
    <t>县行政审批服务局</t>
  </si>
  <si>
    <t>费县气象局搬迁项目</t>
  </si>
  <si>
    <t>气象局整体搬迁，包括办公楼、仪器设备、业务楼建设及场地、上山沥青
路、环境绿化，建筑面积2300㎡，上山沥青路长1.0km，宽3.0m。</t>
  </si>
  <si>
    <t>县气象局</t>
  </si>
  <si>
    <t>费县智慧城市建设项目</t>
  </si>
  <si>
    <t>青岛理工大学新建创业孵化中心</t>
  </si>
  <si>
    <t>费县智慧城市一体化指挥调度中心，建设地点拟定于青岛理工大学新建创业孵化中心。结合现状及使用需求对整体空间进行合理的设计规划，主要功能区包含：主城市运行指挥中心、数据传输机房、研判室、会商室、办公室、值班室、机房，场地面积大约1200㎡。</t>
  </si>
  <si>
    <t>县政府办公室</t>
  </si>
  <si>
    <t>乡村振兴科技支撑型齐鲁样板示范县打造</t>
  </si>
  <si>
    <t>1.农业生产提升工程（一产）。以产业发展为主导，通过创新技术，集成应用成果，示范推广可持续发展模式，打造科技引领示范区，推进粮油、果
茶、设施瓜菜、甘薯、食用菌、中草药、畜牧等26个相关产业提档升级。
2.农产品加工产业打造工程(二产)。以服务和供给长三角为重点，选取9个项目大力发展农产品加工产业，形成农产品生产、产地初加工、精深加工、仓储、冷链、物流、销售一条龙经营模式。
3.农业服务业创建工程（三产）。以市场为导向，以企业为主体，打造一批“省农科院+地方政府+企业”紧密合作的产业技术研究院；以增加优质农产品供给为目标，整合同区域、同类产品的不同品牌，打造区域公用品牌，引导企业申报“三品一标”和国家名特优新。大力推动物流业集聚发展；引入国际先进技术，打造一流的冷链仓储物流平台；打造费县优势农副产品一站式外销集散地，集成智慧物流、智能电商平台一体化服务系统。                                                                     4.美丽乡村建设：打造美丽乡村达标创建村30-40个、省级美丽乡村示范村4-5个，市级美丽乡村示范片区1个，县级美丽乡村示范片区2-4个。</t>
  </si>
  <si>
    <t>省农科院派驻费县工作组、县农业农村局</t>
  </si>
  <si>
    <t>县农业农村局</t>
  </si>
  <si>
    <t>其他项目小计</t>
  </si>
  <si>
    <t>费县2021年度政府投资项目计划汇总表</t>
  </si>
  <si>
    <t>单位：亿元</t>
  </si>
  <si>
    <t>项目类别</t>
  </si>
  <si>
    <t>个数</t>
  </si>
  <si>
    <t>综合预算</t>
  </si>
  <si>
    <t>备注</t>
  </si>
  <si>
    <t>教体项目</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</si>
</sst>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
    <numFmt numFmtId="177" formatCode="0.00_ "/>
    <numFmt numFmtId="178" formatCode="0_ "/>
  </numFmts>
  <fonts count="35">
    <font>
      <sz val="11"/>
      <color theme="1"/>
      <name val="宋体"/>
      <charset val="134"/>
      <scheme val="minor"/>
    </font>
    <font>
      <sz val="18"/>
      <color indexed="8"/>
      <name val="方正小标宋_GBK"/>
      <charset val="134"/>
    </font>
    <font>
      <sz val="8"/>
      <color indexed="8"/>
      <name val="宋体"/>
      <charset val="134"/>
    </font>
    <font>
      <sz val="14"/>
      <color indexed="8"/>
      <name val="方正黑体_GBK"/>
      <charset val="134"/>
    </font>
    <font>
      <sz val="12"/>
      <name val="黑体"/>
      <charset val="134"/>
    </font>
    <font>
      <sz val="12"/>
      <name val="宋体"/>
      <charset val="134"/>
    </font>
    <font>
      <sz val="12"/>
      <name val="方正仿宋_GBK"/>
      <charset val="134"/>
    </font>
    <font>
      <sz val="11"/>
      <name val="宋体"/>
      <charset val="134"/>
    </font>
    <font>
      <sz val="16"/>
      <name val="黑体"/>
      <charset val="134"/>
    </font>
    <font>
      <sz val="22"/>
      <name val="方正小标宋_GBK"/>
      <charset val="134"/>
    </font>
    <font>
      <b/>
      <sz val="12"/>
      <name val="方正仿宋_GBK"/>
      <charset val="134"/>
    </font>
    <font>
      <sz val="12"/>
      <name val="FangSong_GB2312"/>
      <charset val="134"/>
    </font>
    <font>
      <sz val="12"/>
      <name val="仿宋_GB2312"/>
      <charset val="134"/>
    </font>
    <font>
      <sz val="11"/>
      <color theme="1"/>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indexed="8"/>
      <name val="宋体"/>
      <charset val="134"/>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sz val="12"/>
      <name val="SimSun"/>
      <charset val="134"/>
    </font>
    <font>
      <sz val="12"/>
      <name val="Times New Roman"/>
      <charset val="134"/>
    </font>
  </fonts>
  <fills count="34">
    <fill>
      <patternFill patternType="none"/>
    </fill>
    <fill>
      <patternFill patternType="gray125"/>
    </fill>
    <fill>
      <patternFill patternType="solid">
        <fgColor indexed="13"/>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5"/>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26" fillId="2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9" fillId="11" borderId="0" applyNumberFormat="0" applyBorder="0" applyAlignment="0" applyProtection="0">
      <alignment vertical="center"/>
    </xf>
    <xf numFmtId="43" fontId="0" fillId="0" borderId="0" applyFont="0" applyFill="0" applyBorder="0" applyAlignment="0" applyProtection="0">
      <alignment vertical="center"/>
    </xf>
    <xf numFmtId="0" fontId="18" fillId="2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5" borderId="8" applyNumberFormat="0" applyFont="0" applyAlignment="0" applyProtection="0">
      <alignment vertical="center"/>
    </xf>
    <xf numFmtId="0" fontId="18" fillId="30"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7" applyNumberFormat="0" applyFill="0" applyAlignment="0" applyProtection="0">
      <alignment vertical="center"/>
    </xf>
    <xf numFmtId="0" fontId="16" fillId="0" borderId="7" applyNumberFormat="0" applyFill="0" applyAlignment="0" applyProtection="0">
      <alignment vertical="center"/>
    </xf>
    <xf numFmtId="0" fontId="18" fillId="33" borderId="0" applyNumberFormat="0" applyBorder="0" applyAlignment="0" applyProtection="0">
      <alignment vertical="center"/>
    </xf>
    <xf numFmtId="0" fontId="23" fillId="0" borderId="11" applyNumberFormat="0" applyFill="0" applyAlignment="0" applyProtection="0">
      <alignment vertical="center"/>
    </xf>
    <xf numFmtId="0" fontId="18" fillId="25" borderId="0" applyNumberFormat="0" applyBorder="0" applyAlignment="0" applyProtection="0">
      <alignment vertical="center"/>
    </xf>
    <xf numFmtId="0" fontId="22" fillId="19" borderId="10" applyNumberFormat="0" applyAlignment="0" applyProtection="0">
      <alignment vertical="center"/>
    </xf>
    <xf numFmtId="0" fontId="28" fillId="19" borderId="12" applyNumberFormat="0" applyAlignment="0" applyProtection="0">
      <alignment vertical="center"/>
    </xf>
    <xf numFmtId="0" fontId="21" fillId="18" borderId="9" applyNumberFormat="0" applyAlignment="0" applyProtection="0">
      <alignment vertical="center"/>
    </xf>
    <xf numFmtId="0" fontId="13" fillId="5" borderId="0" applyNumberFormat="0" applyBorder="0" applyAlignment="0" applyProtection="0">
      <alignment vertical="center"/>
    </xf>
    <xf numFmtId="0" fontId="18" fillId="24" borderId="0" applyNumberFormat="0" applyBorder="0" applyAlignment="0" applyProtection="0">
      <alignment vertical="center"/>
    </xf>
    <xf numFmtId="0" fontId="15" fillId="0" borderId="6" applyNumberFormat="0" applyFill="0" applyAlignment="0" applyProtection="0">
      <alignment vertical="center"/>
    </xf>
    <xf numFmtId="0" fontId="32" fillId="0" borderId="13" applyNumberFormat="0" applyFill="0" applyAlignment="0" applyProtection="0">
      <alignment vertical="center"/>
    </xf>
    <xf numFmtId="0" fontId="31" fillId="29" borderId="0" applyNumberFormat="0" applyBorder="0" applyAlignment="0" applyProtection="0">
      <alignment vertical="center"/>
    </xf>
    <xf numFmtId="0" fontId="14" fillId="4" borderId="0" applyNumberFormat="0" applyBorder="0" applyAlignment="0" applyProtection="0">
      <alignment vertical="center"/>
    </xf>
    <xf numFmtId="0" fontId="13" fillId="14" borderId="0" applyNumberFormat="0" applyBorder="0" applyAlignment="0" applyProtection="0">
      <alignment vertical="center"/>
    </xf>
    <xf numFmtId="0" fontId="18" fillId="9" borderId="0" applyNumberFormat="0" applyBorder="0" applyAlignment="0" applyProtection="0">
      <alignment vertical="center"/>
    </xf>
    <xf numFmtId="0" fontId="13" fillId="13" borderId="0" applyNumberFormat="0" applyBorder="0" applyAlignment="0" applyProtection="0">
      <alignment vertical="center"/>
    </xf>
    <xf numFmtId="0" fontId="13" fillId="28" borderId="0" applyNumberFormat="0" applyBorder="0" applyAlignment="0" applyProtection="0">
      <alignment vertical="center"/>
    </xf>
    <xf numFmtId="0" fontId="13" fillId="22" borderId="0" applyNumberFormat="0" applyBorder="0" applyAlignment="0" applyProtection="0">
      <alignment vertical="center"/>
    </xf>
    <xf numFmtId="0" fontId="13" fillId="3" borderId="0" applyNumberFormat="0" applyBorder="0" applyAlignment="0" applyProtection="0">
      <alignment vertical="center"/>
    </xf>
    <xf numFmtId="0" fontId="18" fillId="17" borderId="0" applyNumberFormat="0" applyBorder="0" applyAlignment="0" applyProtection="0">
      <alignment vertical="center"/>
    </xf>
    <xf numFmtId="0" fontId="18" fillId="32" borderId="0" applyNumberFormat="0" applyBorder="0" applyAlignment="0" applyProtection="0">
      <alignment vertical="center"/>
    </xf>
    <xf numFmtId="0" fontId="13" fillId="27" borderId="0" applyNumberFormat="0" applyBorder="0" applyAlignment="0" applyProtection="0">
      <alignment vertical="center"/>
    </xf>
    <xf numFmtId="0" fontId="13" fillId="21" borderId="0" applyNumberFormat="0" applyBorder="0" applyAlignment="0" applyProtection="0">
      <alignment vertical="center"/>
    </xf>
    <xf numFmtId="0" fontId="18" fillId="12" borderId="0" applyNumberFormat="0" applyBorder="0" applyAlignment="0" applyProtection="0">
      <alignment vertical="center"/>
    </xf>
    <xf numFmtId="0" fontId="13" fillId="8" borderId="0" applyNumberFormat="0" applyBorder="0" applyAlignment="0" applyProtection="0">
      <alignment vertical="center"/>
    </xf>
    <xf numFmtId="0" fontId="18" fillId="7" borderId="0" applyNumberFormat="0" applyBorder="0" applyAlignment="0" applyProtection="0">
      <alignment vertical="center"/>
    </xf>
    <xf numFmtId="0" fontId="18" fillId="26" borderId="0" applyNumberFormat="0" applyBorder="0" applyAlignment="0" applyProtection="0">
      <alignment vertical="center"/>
    </xf>
    <xf numFmtId="0" fontId="13" fillId="16" borderId="0" applyNumberFormat="0" applyBorder="0" applyAlignment="0" applyProtection="0">
      <alignment vertical="center"/>
    </xf>
    <xf numFmtId="0" fontId="18" fillId="31" borderId="0" applyNumberFormat="0" applyBorder="0" applyAlignment="0" applyProtection="0">
      <alignment vertical="center"/>
    </xf>
    <xf numFmtId="0" fontId="27"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cellStyleXfs>
  <cellXfs count="5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177" fontId="0" fillId="0" borderId="0" xfId="0" applyNumberFormat="1" applyAlignment="1">
      <alignment horizontal="center" vertical="center"/>
    </xf>
    <xf numFmtId="0" fontId="0" fillId="2" borderId="0" xfId="0" applyFill="1" applyAlignment="1">
      <alignment horizontal="center" vertical="center"/>
    </xf>
    <xf numFmtId="177" fontId="0" fillId="0" borderId="0" xfId="0" applyNumberForma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Alignment="1" applyProtection="1">
      <alignment horizontal="center" vertical="center"/>
    </xf>
    <xf numFmtId="0" fontId="5" fillId="0" borderId="0" xfId="0" applyFont="1" applyFill="1">
      <alignment vertical="center"/>
    </xf>
    <xf numFmtId="0" fontId="5"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left" vertical="center" wrapText="1"/>
    </xf>
    <xf numFmtId="178" fontId="7" fillId="0" borderId="0" xfId="0" applyNumberFormat="1" applyFont="1" applyFill="1" applyAlignment="1">
      <alignment horizontal="center"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178" fontId="10"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178" fontId="6" fillId="0" borderId="2" xfId="0" applyNumberFormat="1" applyFont="1" applyFill="1" applyBorder="1" applyAlignment="1">
      <alignment horizontal="center" vertical="center" wrapText="1"/>
    </xf>
    <xf numFmtId="0" fontId="6" fillId="0" borderId="2" xfId="52" applyFont="1" applyFill="1" applyBorder="1" applyAlignment="1">
      <alignment horizontal="left" vertical="center" wrapText="1"/>
    </xf>
    <xf numFmtId="0" fontId="6" fillId="0" borderId="2" xfId="0" applyNumberFormat="1" applyFont="1" applyFill="1" applyBorder="1" applyAlignment="1" applyProtection="1">
      <alignment horizontal="left" vertical="center" wrapText="1"/>
    </xf>
    <xf numFmtId="178" fontId="6" fillId="0" borderId="2" xfId="0" applyNumberFormat="1" applyFont="1" applyFill="1" applyBorder="1" applyAlignment="1" applyProtection="1">
      <alignment horizontal="center" vertical="center" wrapText="1"/>
    </xf>
    <xf numFmtId="0" fontId="6" fillId="0" borderId="2" xfId="0" applyFont="1" applyFill="1" applyBorder="1" applyAlignment="1">
      <alignment horizontal="left" vertical="center" wrapText="1"/>
    </xf>
    <xf numFmtId="0" fontId="10" fillId="0" borderId="3"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0" fillId="0" borderId="2" xfId="0" applyNumberFormat="1" applyFont="1" applyFill="1" applyBorder="1" applyAlignment="1" applyProtection="1">
      <alignment horizontal="left" vertical="center" wrapText="1"/>
    </xf>
    <xf numFmtId="176" fontId="6" fillId="0" borderId="2" xfId="53" applyNumberFormat="1" applyFont="1" applyFill="1" applyBorder="1" applyAlignment="1">
      <alignment horizontal="left" vertical="center" wrapText="1"/>
    </xf>
    <xf numFmtId="0" fontId="12" fillId="0" borderId="0" xfId="0" applyFont="1" applyFill="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2" xfId="0" applyFont="1" applyFill="1" applyBorder="1" applyAlignment="1">
      <alignment horizontal="left" vertical="center"/>
    </xf>
    <xf numFmtId="0" fontId="6" fillId="0" borderId="2" xfId="51" applyFont="1" applyFill="1" applyBorder="1" applyAlignment="1">
      <alignment horizontal="left" vertical="center" wrapText="1"/>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left" vertical="center"/>
    </xf>
    <xf numFmtId="178" fontId="6" fillId="0" borderId="2" xfId="0" applyNumberFormat="1"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178" fontId="6" fillId="0" borderId="0" xfId="0" applyNumberFormat="1"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178" fontId="5" fillId="0" borderId="0" xfId="0" applyNumberFormat="1" applyFont="1" applyFill="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7" xfId="50"/>
    <cellStyle name="常规_Sheet1" xfId="51"/>
    <cellStyle name="常规_费县2020年度政府投资项目计划申请表" xfId="52"/>
    <cellStyle name="常规_费县2020年度政府投资项目计划申请表_1"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66"/>
  <sheetViews>
    <sheetView tabSelected="1" workbookViewId="0">
      <pane ySplit="4" topLeftCell="A5" activePane="bottomLeft" state="frozen"/>
      <selection/>
      <selection pane="bottomLeft" activeCell="E73" sqref="E73"/>
    </sheetView>
  </sheetViews>
  <sheetFormatPr defaultColWidth="9" defaultRowHeight="13.5"/>
  <cols>
    <col min="1" max="1" width="5.375" style="14" customWidth="1"/>
    <col min="2" max="2" width="5.25" style="14" customWidth="1"/>
    <col min="3" max="3" width="22.5" style="15" customWidth="1"/>
    <col min="4" max="4" width="20.75" style="15" customWidth="1"/>
    <col min="5" max="5" width="74" style="15" customWidth="1"/>
    <col min="6" max="6" width="15.25" style="16" customWidth="1"/>
    <col min="7" max="7" width="11" style="17" customWidth="1"/>
    <col min="8" max="8" width="10.625" style="17" customWidth="1"/>
    <col min="9" max="9" width="17.25" style="16" customWidth="1"/>
    <col min="10" max="10" width="11.75" style="16" customWidth="1"/>
    <col min="11" max="16384" width="9" style="14"/>
  </cols>
  <sheetData>
    <row r="1" ht="42" customHeight="1" spans="1:2">
      <c r="A1" s="18" t="s">
        <v>0</v>
      </c>
      <c r="B1" s="18"/>
    </row>
    <row r="2" ht="28.5" spans="1:10">
      <c r="A2" s="19" t="s">
        <v>1</v>
      </c>
      <c r="B2" s="19"/>
      <c r="C2" s="20"/>
      <c r="D2" s="20"/>
      <c r="E2" s="20"/>
      <c r="F2" s="20"/>
      <c r="G2" s="21"/>
      <c r="H2" s="21"/>
      <c r="I2" s="20"/>
      <c r="J2" s="20"/>
    </row>
    <row r="3" s="8" customFormat="1" ht="38.25" customHeight="1" spans="1:10">
      <c r="A3" s="22" t="s">
        <v>2</v>
      </c>
      <c r="B3" s="22" t="s">
        <v>3</v>
      </c>
      <c r="C3" s="22"/>
      <c r="D3" s="22" t="s">
        <v>4</v>
      </c>
      <c r="E3" s="22" t="s">
        <v>5</v>
      </c>
      <c r="F3" s="22" t="s">
        <v>6</v>
      </c>
      <c r="G3" s="23" t="s">
        <v>7</v>
      </c>
      <c r="H3" s="23"/>
      <c r="I3" s="22" t="s">
        <v>8</v>
      </c>
      <c r="J3" s="22" t="s">
        <v>9</v>
      </c>
    </row>
    <row r="4" s="8" customFormat="1" ht="34.5" customHeight="1" spans="1:10">
      <c r="A4" s="22"/>
      <c r="B4" s="22"/>
      <c r="C4" s="22"/>
      <c r="D4" s="22"/>
      <c r="E4" s="22"/>
      <c r="F4" s="22"/>
      <c r="G4" s="23" t="s">
        <v>10</v>
      </c>
      <c r="H4" s="23" t="s">
        <v>11</v>
      </c>
      <c r="I4" s="22"/>
      <c r="J4" s="22"/>
    </row>
    <row r="5" s="9" customFormat="1" ht="38.1" customHeight="1" spans="1:10">
      <c r="A5" s="24" t="s">
        <v>12</v>
      </c>
      <c r="B5" s="24"/>
      <c r="C5" s="25"/>
      <c r="D5" s="25"/>
      <c r="E5" s="24"/>
      <c r="F5" s="25"/>
      <c r="G5" s="26">
        <f>G18+G43+G62+G76+G86+G92+G97+G102+G106+G112+G121</f>
        <v>2231602.45</v>
      </c>
      <c r="H5" s="26">
        <f>H18+H43+H62+H76+H86+H92+H97+H102+H106+H112+H121</f>
        <v>894886.32</v>
      </c>
      <c r="I5" s="25"/>
      <c r="J5" s="25"/>
    </row>
    <row r="6" s="9" customFormat="1" ht="48.75" customHeight="1" spans="1:10">
      <c r="A6" s="27">
        <v>1</v>
      </c>
      <c r="B6" s="24" t="s">
        <v>13</v>
      </c>
      <c r="C6" s="28" t="s">
        <v>14</v>
      </c>
      <c r="D6" s="28" t="s">
        <v>15</v>
      </c>
      <c r="E6" s="28" t="s">
        <v>16</v>
      </c>
      <c r="F6" s="28" t="s">
        <v>17</v>
      </c>
      <c r="G6" s="29">
        <v>3400</v>
      </c>
      <c r="H6" s="29">
        <v>3400</v>
      </c>
      <c r="I6" s="28" t="s">
        <v>18</v>
      </c>
      <c r="J6" s="28" t="s">
        <v>18</v>
      </c>
    </row>
    <row r="7" s="9" customFormat="1" ht="48.75" customHeight="1" spans="1:10">
      <c r="A7" s="27">
        <v>2</v>
      </c>
      <c r="B7" s="24"/>
      <c r="C7" s="28" t="s">
        <v>19</v>
      </c>
      <c r="D7" s="28" t="s">
        <v>20</v>
      </c>
      <c r="E7" s="28" t="s">
        <v>21</v>
      </c>
      <c r="F7" s="28" t="s">
        <v>22</v>
      </c>
      <c r="G7" s="29">
        <v>2000</v>
      </c>
      <c r="H7" s="29">
        <v>2000</v>
      </c>
      <c r="I7" s="28" t="s">
        <v>18</v>
      </c>
      <c r="J7" s="28" t="s">
        <v>18</v>
      </c>
    </row>
    <row r="8" s="9" customFormat="1" ht="57.75" customHeight="1" spans="1:10">
      <c r="A8" s="27">
        <v>3</v>
      </c>
      <c r="B8" s="24"/>
      <c r="C8" s="28" t="s">
        <v>23</v>
      </c>
      <c r="D8" s="28" t="s">
        <v>24</v>
      </c>
      <c r="E8" s="28" t="s">
        <v>25</v>
      </c>
      <c r="F8" s="28" t="s">
        <v>22</v>
      </c>
      <c r="G8" s="29">
        <v>2400</v>
      </c>
      <c r="H8" s="29">
        <v>2400</v>
      </c>
      <c r="I8" s="28" t="s">
        <v>18</v>
      </c>
      <c r="J8" s="28" t="s">
        <v>18</v>
      </c>
    </row>
    <row r="9" s="9" customFormat="1" ht="133.5" customHeight="1" spans="1:10">
      <c r="A9" s="27">
        <v>4</v>
      </c>
      <c r="B9" s="24"/>
      <c r="C9" s="28" t="s">
        <v>26</v>
      </c>
      <c r="D9" s="28" t="s">
        <v>27</v>
      </c>
      <c r="E9" s="28" t="s">
        <v>28</v>
      </c>
      <c r="F9" s="28" t="s">
        <v>22</v>
      </c>
      <c r="G9" s="29">
        <v>55860</v>
      </c>
      <c r="H9" s="29">
        <v>55860</v>
      </c>
      <c r="I9" s="28" t="s">
        <v>29</v>
      </c>
      <c r="J9" s="28" t="s">
        <v>30</v>
      </c>
    </row>
    <row r="10" s="9" customFormat="1" ht="58.5" customHeight="1" spans="1:10">
      <c r="A10" s="27">
        <v>5</v>
      </c>
      <c r="B10" s="24"/>
      <c r="C10" s="28" t="s">
        <v>31</v>
      </c>
      <c r="D10" s="28" t="s">
        <v>32</v>
      </c>
      <c r="E10" s="28" t="s">
        <v>33</v>
      </c>
      <c r="F10" s="28" t="s">
        <v>22</v>
      </c>
      <c r="G10" s="29">
        <v>103000</v>
      </c>
      <c r="H10" s="29">
        <v>30000</v>
      </c>
      <c r="I10" s="28" t="s">
        <v>30</v>
      </c>
      <c r="J10" s="28" t="s">
        <v>30</v>
      </c>
    </row>
    <row r="11" s="9" customFormat="1" ht="58.5" customHeight="1" spans="1:10">
      <c r="A11" s="27">
        <v>6</v>
      </c>
      <c r="B11" s="24"/>
      <c r="C11" s="28" t="s">
        <v>34</v>
      </c>
      <c r="D11" s="28" t="s">
        <v>35</v>
      </c>
      <c r="E11" s="28" t="s">
        <v>36</v>
      </c>
      <c r="F11" s="28" t="s">
        <v>22</v>
      </c>
      <c r="G11" s="29">
        <v>82000</v>
      </c>
      <c r="H11" s="29">
        <v>30000</v>
      </c>
      <c r="I11" s="28" t="s">
        <v>30</v>
      </c>
      <c r="J11" s="28" t="s">
        <v>30</v>
      </c>
    </row>
    <row r="12" s="9" customFormat="1" ht="60" customHeight="1" spans="1:10">
      <c r="A12" s="27">
        <v>7</v>
      </c>
      <c r="B12" s="24"/>
      <c r="C12" s="28" t="s">
        <v>37</v>
      </c>
      <c r="D12" s="28" t="s">
        <v>38</v>
      </c>
      <c r="E12" s="28" t="s">
        <v>39</v>
      </c>
      <c r="F12" s="28" t="s">
        <v>22</v>
      </c>
      <c r="G12" s="29">
        <v>4000</v>
      </c>
      <c r="H12" s="29">
        <v>4000</v>
      </c>
      <c r="I12" s="28" t="s">
        <v>38</v>
      </c>
      <c r="J12" s="28" t="s">
        <v>30</v>
      </c>
    </row>
    <row r="13" s="9" customFormat="1" ht="56.25" customHeight="1" spans="1:10">
      <c r="A13" s="27">
        <v>8</v>
      </c>
      <c r="B13" s="24" t="s">
        <v>13</v>
      </c>
      <c r="C13" s="28" t="s">
        <v>40</v>
      </c>
      <c r="D13" s="28" t="s">
        <v>41</v>
      </c>
      <c r="E13" s="28" t="s">
        <v>42</v>
      </c>
      <c r="F13" s="28" t="s">
        <v>22</v>
      </c>
      <c r="G13" s="29">
        <v>1473</v>
      </c>
      <c r="H13" s="29">
        <v>1473</v>
      </c>
      <c r="I13" s="28" t="s">
        <v>43</v>
      </c>
      <c r="J13" s="28" t="s">
        <v>43</v>
      </c>
    </row>
    <row r="14" s="9" customFormat="1" ht="42" customHeight="1" spans="1:10">
      <c r="A14" s="27">
        <v>9</v>
      </c>
      <c r="B14" s="24"/>
      <c r="C14" s="28" t="s">
        <v>44</v>
      </c>
      <c r="D14" s="28" t="s">
        <v>45</v>
      </c>
      <c r="E14" s="28" t="s">
        <v>46</v>
      </c>
      <c r="F14" s="28" t="s">
        <v>22</v>
      </c>
      <c r="G14" s="29">
        <v>13000</v>
      </c>
      <c r="H14" s="29">
        <v>13000</v>
      </c>
      <c r="I14" s="28" t="s">
        <v>47</v>
      </c>
      <c r="J14" s="28" t="s">
        <v>47</v>
      </c>
    </row>
    <row r="15" s="9" customFormat="1" ht="27.75" customHeight="1" spans="1:10">
      <c r="A15" s="27">
        <v>10</v>
      </c>
      <c r="B15" s="24"/>
      <c r="C15" s="28" t="s">
        <v>26</v>
      </c>
      <c r="D15" s="28" t="s">
        <v>48</v>
      </c>
      <c r="E15" s="28" t="s">
        <v>49</v>
      </c>
      <c r="F15" s="28" t="s">
        <v>50</v>
      </c>
      <c r="G15" s="29">
        <v>9280</v>
      </c>
      <c r="H15" s="29">
        <v>9280</v>
      </c>
      <c r="I15" s="28" t="s">
        <v>51</v>
      </c>
      <c r="J15" s="28" t="s">
        <v>30</v>
      </c>
    </row>
    <row r="16" s="9" customFormat="1" ht="36" customHeight="1" spans="1:10">
      <c r="A16" s="27">
        <v>11</v>
      </c>
      <c r="B16" s="24"/>
      <c r="C16" s="28" t="s">
        <v>52</v>
      </c>
      <c r="D16" s="28" t="s">
        <v>45</v>
      </c>
      <c r="E16" s="28" t="s">
        <v>53</v>
      </c>
      <c r="F16" s="28" t="s">
        <v>50</v>
      </c>
      <c r="G16" s="29">
        <v>407</v>
      </c>
      <c r="H16" s="29">
        <v>407</v>
      </c>
      <c r="I16" s="28" t="s">
        <v>47</v>
      </c>
      <c r="J16" s="28" t="s">
        <v>47</v>
      </c>
    </row>
    <row r="17" s="9" customFormat="1" ht="81.75" customHeight="1" spans="1:10">
      <c r="A17" s="27">
        <v>12</v>
      </c>
      <c r="B17" s="24"/>
      <c r="C17" s="28" t="s">
        <v>54</v>
      </c>
      <c r="D17" s="28" t="s">
        <v>55</v>
      </c>
      <c r="E17" s="28" t="s">
        <v>56</v>
      </c>
      <c r="F17" s="28" t="s">
        <v>50</v>
      </c>
      <c r="G17" s="29">
        <v>120000</v>
      </c>
      <c r="H17" s="29">
        <v>20000</v>
      </c>
      <c r="I17" s="28" t="s">
        <v>30</v>
      </c>
      <c r="J17" s="28" t="s">
        <v>30</v>
      </c>
    </row>
    <row r="18" s="9" customFormat="1" ht="25.5" customHeight="1" spans="1:10">
      <c r="A18" s="24" t="s">
        <v>57</v>
      </c>
      <c r="B18" s="24"/>
      <c r="C18" s="25"/>
      <c r="D18" s="25"/>
      <c r="E18" s="24"/>
      <c r="F18" s="25"/>
      <c r="G18" s="29">
        <f>SUM(G6:G17)</f>
        <v>396820</v>
      </c>
      <c r="H18" s="29">
        <f>SUM(H6:H17)</f>
        <v>171820</v>
      </c>
      <c r="I18" s="40"/>
      <c r="J18" s="40"/>
    </row>
    <row r="19" s="9" customFormat="1" ht="84" customHeight="1" spans="1:10">
      <c r="A19" s="27">
        <v>13</v>
      </c>
      <c r="B19" s="24" t="s">
        <v>58</v>
      </c>
      <c r="C19" s="30" t="s">
        <v>59</v>
      </c>
      <c r="D19" s="31" t="s">
        <v>60</v>
      </c>
      <c r="E19" s="31" t="s">
        <v>61</v>
      </c>
      <c r="F19" s="31" t="s">
        <v>17</v>
      </c>
      <c r="G19" s="32">
        <v>133000</v>
      </c>
      <c r="H19" s="32">
        <v>56000</v>
      </c>
      <c r="I19" s="41" t="s">
        <v>62</v>
      </c>
      <c r="J19" s="31" t="s">
        <v>63</v>
      </c>
    </row>
    <row r="20" s="9" customFormat="1" ht="61.5" customHeight="1" spans="1:10">
      <c r="A20" s="27">
        <v>14</v>
      </c>
      <c r="B20" s="24"/>
      <c r="C20" s="30" t="s">
        <v>64</v>
      </c>
      <c r="D20" s="31" t="s">
        <v>60</v>
      </c>
      <c r="E20" s="31" t="s">
        <v>65</v>
      </c>
      <c r="F20" s="31" t="s">
        <v>17</v>
      </c>
      <c r="G20" s="32">
        <v>51600</v>
      </c>
      <c r="H20" s="32">
        <v>22000</v>
      </c>
      <c r="I20" s="41" t="s">
        <v>62</v>
      </c>
      <c r="J20" s="31" t="s">
        <v>63</v>
      </c>
    </row>
    <row r="21" s="9" customFormat="1" ht="47.25" spans="1:10">
      <c r="A21" s="27">
        <v>15</v>
      </c>
      <c r="B21" s="24"/>
      <c r="C21" s="30" t="s">
        <v>66</v>
      </c>
      <c r="D21" s="31" t="s">
        <v>67</v>
      </c>
      <c r="E21" s="31" t="s">
        <v>68</v>
      </c>
      <c r="F21" s="31" t="s">
        <v>17</v>
      </c>
      <c r="G21" s="32">
        <v>27133</v>
      </c>
      <c r="H21" s="32">
        <v>11000</v>
      </c>
      <c r="I21" s="31" t="s">
        <v>62</v>
      </c>
      <c r="J21" s="31" t="s">
        <v>63</v>
      </c>
    </row>
    <row r="22" s="9" customFormat="1" ht="45" customHeight="1" spans="1:10">
      <c r="A22" s="27">
        <v>16</v>
      </c>
      <c r="B22" s="24"/>
      <c r="C22" s="28" t="s">
        <v>69</v>
      </c>
      <c r="D22" s="28" t="s">
        <v>55</v>
      </c>
      <c r="E22" s="28" t="s">
        <v>70</v>
      </c>
      <c r="F22" s="28" t="s">
        <v>17</v>
      </c>
      <c r="G22" s="29">
        <v>21533.73</v>
      </c>
      <c r="H22" s="29">
        <v>14000</v>
      </c>
      <c r="I22" s="28" t="s">
        <v>71</v>
      </c>
      <c r="J22" s="28" t="s">
        <v>72</v>
      </c>
    </row>
    <row r="23" s="9" customFormat="1" ht="36.75" customHeight="1" spans="1:10">
      <c r="A23" s="27">
        <v>17</v>
      </c>
      <c r="B23" s="24"/>
      <c r="C23" s="28" t="s">
        <v>73</v>
      </c>
      <c r="D23" s="28" t="s">
        <v>74</v>
      </c>
      <c r="E23" s="28" t="s">
        <v>75</v>
      </c>
      <c r="F23" s="28" t="s">
        <v>17</v>
      </c>
      <c r="G23" s="29">
        <v>3000</v>
      </c>
      <c r="H23" s="29">
        <v>2200</v>
      </c>
      <c r="I23" s="28" t="s">
        <v>71</v>
      </c>
      <c r="J23" s="28" t="s">
        <v>72</v>
      </c>
    </row>
    <row r="24" s="9" customFormat="1" ht="50.25" customHeight="1" spans="1:10">
      <c r="A24" s="27">
        <v>18</v>
      </c>
      <c r="B24" s="24"/>
      <c r="C24" s="28" t="s">
        <v>76</v>
      </c>
      <c r="D24" s="33" t="s">
        <v>60</v>
      </c>
      <c r="E24" s="28" t="s">
        <v>77</v>
      </c>
      <c r="F24" s="28" t="s">
        <v>17</v>
      </c>
      <c r="G24" s="29">
        <v>36566</v>
      </c>
      <c r="H24" s="29">
        <v>10000</v>
      </c>
      <c r="I24" s="28" t="s">
        <v>72</v>
      </c>
      <c r="J24" s="28" t="s">
        <v>72</v>
      </c>
    </row>
    <row r="25" s="9" customFormat="1" ht="72" customHeight="1" spans="1:10">
      <c r="A25" s="27">
        <v>19</v>
      </c>
      <c r="B25" s="24" t="s">
        <v>58</v>
      </c>
      <c r="C25" s="28" t="s">
        <v>78</v>
      </c>
      <c r="D25" s="33" t="s">
        <v>60</v>
      </c>
      <c r="E25" s="28" t="s">
        <v>79</v>
      </c>
      <c r="F25" s="28" t="s">
        <v>22</v>
      </c>
      <c r="G25" s="29">
        <v>417</v>
      </c>
      <c r="H25" s="29">
        <v>417</v>
      </c>
      <c r="I25" s="28" t="s">
        <v>71</v>
      </c>
      <c r="J25" s="33" t="s">
        <v>72</v>
      </c>
    </row>
    <row r="26" s="9" customFormat="1" ht="117" customHeight="1" spans="1:10">
      <c r="A26" s="27">
        <v>20</v>
      </c>
      <c r="B26" s="24"/>
      <c r="C26" s="28" t="s">
        <v>80</v>
      </c>
      <c r="D26" s="33" t="s">
        <v>60</v>
      </c>
      <c r="E26" s="28" t="s">
        <v>81</v>
      </c>
      <c r="F26" s="28" t="s">
        <v>22</v>
      </c>
      <c r="G26" s="29">
        <v>39555.8</v>
      </c>
      <c r="H26" s="29">
        <v>14925.8</v>
      </c>
      <c r="I26" s="28" t="s">
        <v>72</v>
      </c>
      <c r="J26" s="28" t="s">
        <v>72</v>
      </c>
    </row>
    <row r="27" s="9" customFormat="1" ht="54.75" customHeight="1" spans="1:10">
      <c r="A27" s="27">
        <v>21</v>
      </c>
      <c r="B27" s="24"/>
      <c r="C27" s="28" t="s">
        <v>82</v>
      </c>
      <c r="D27" s="28" t="s">
        <v>83</v>
      </c>
      <c r="E27" s="28" t="s">
        <v>84</v>
      </c>
      <c r="F27" s="28" t="s">
        <v>22</v>
      </c>
      <c r="G27" s="29">
        <v>13000</v>
      </c>
      <c r="H27" s="29">
        <v>5000</v>
      </c>
      <c r="I27" s="28" t="s">
        <v>85</v>
      </c>
      <c r="J27" s="28" t="s">
        <v>85</v>
      </c>
    </row>
    <row r="28" s="9" customFormat="1" ht="73.5" customHeight="1" spans="1:12">
      <c r="A28" s="27">
        <v>22</v>
      </c>
      <c r="B28" s="24"/>
      <c r="C28" s="28" t="s">
        <v>86</v>
      </c>
      <c r="D28" s="33" t="s">
        <v>60</v>
      </c>
      <c r="E28" s="28" t="s">
        <v>87</v>
      </c>
      <c r="F28" s="28" t="s">
        <v>22</v>
      </c>
      <c r="G28" s="29">
        <v>5980</v>
      </c>
      <c r="H28" s="29">
        <v>5980</v>
      </c>
      <c r="I28" s="28" t="s">
        <v>72</v>
      </c>
      <c r="J28" s="28" t="s">
        <v>72</v>
      </c>
      <c r="L28" s="42"/>
    </row>
    <row r="29" s="9" customFormat="1" ht="144" customHeight="1" spans="1:10">
      <c r="A29" s="27">
        <v>23</v>
      </c>
      <c r="B29" s="24"/>
      <c r="C29" s="28" t="s">
        <v>88</v>
      </c>
      <c r="D29" s="33" t="s">
        <v>60</v>
      </c>
      <c r="E29" s="28" t="s">
        <v>89</v>
      </c>
      <c r="F29" s="28" t="s">
        <v>22</v>
      </c>
      <c r="G29" s="29">
        <v>18950</v>
      </c>
      <c r="H29" s="29">
        <v>18950</v>
      </c>
      <c r="I29" s="28" t="s">
        <v>90</v>
      </c>
      <c r="J29" s="28" t="s">
        <v>72</v>
      </c>
    </row>
    <row r="30" s="9" customFormat="1" ht="55.5" customHeight="1" spans="1:10">
      <c r="A30" s="27">
        <v>24</v>
      </c>
      <c r="B30" s="24"/>
      <c r="C30" s="28" t="s">
        <v>91</v>
      </c>
      <c r="D30" s="28" t="s">
        <v>92</v>
      </c>
      <c r="E30" s="28" t="s">
        <v>93</v>
      </c>
      <c r="F30" s="28" t="s">
        <v>22</v>
      </c>
      <c r="G30" s="29">
        <v>5000</v>
      </c>
      <c r="H30" s="29">
        <v>5000</v>
      </c>
      <c r="I30" s="28" t="s">
        <v>85</v>
      </c>
      <c r="J30" s="28" t="s">
        <v>72</v>
      </c>
    </row>
    <row r="31" s="10" customFormat="1" ht="73.5" customHeight="1" spans="1:10">
      <c r="A31" s="27">
        <v>25</v>
      </c>
      <c r="B31" s="34" t="s">
        <v>58</v>
      </c>
      <c r="C31" s="30" t="s">
        <v>94</v>
      </c>
      <c r="D31" s="31" t="s">
        <v>95</v>
      </c>
      <c r="E31" s="31" t="s">
        <v>96</v>
      </c>
      <c r="F31" s="31" t="s">
        <v>22</v>
      </c>
      <c r="G31" s="32">
        <v>340000</v>
      </c>
      <c r="H31" s="32">
        <v>86000</v>
      </c>
      <c r="I31" s="31" t="s">
        <v>62</v>
      </c>
      <c r="J31" s="31" t="s">
        <v>63</v>
      </c>
    </row>
    <row r="32" s="10" customFormat="1" ht="63.75" customHeight="1" spans="1:10">
      <c r="A32" s="27">
        <v>26</v>
      </c>
      <c r="B32" s="35"/>
      <c r="C32" s="28" t="s">
        <v>97</v>
      </c>
      <c r="D32" s="28" t="s">
        <v>98</v>
      </c>
      <c r="E32" s="28" t="s">
        <v>99</v>
      </c>
      <c r="F32" s="28" t="s">
        <v>22</v>
      </c>
      <c r="G32" s="29">
        <v>3511.5</v>
      </c>
      <c r="H32" s="29">
        <v>3511.5</v>
      </c>
      <c r="I32" s="33" t="s">
        <v>62</v>
      </c>
      <c r="J32" s="33" t="s">
        <v>72</v>
      </c>
    </row>
    <row r="33" s="10" customFormat="1" ht="113.25" customHeight="1" spans="1:10">
      <c r="A33" s="27">
        <v>27</v>
      </c>
      <c r="B33" s="35"/>
      <c r="C33" s="30" t="s">
        <v>100</v>
      </c>
      <c r="D33" s="31" t="s">
        <v>60</v>
      </c>
      <c r="E33" s="31" t="s">
        <v>101</v>
      </c>
      <c r="F33" s="31" t="s">
        <v>22</v>
      </c>
      <c r="G33" s="32">
        <v>3095.1</v>
      </c>
      <c r="H33" s="32">
        <v>3095.1</v>
      </c>
      <c r="I33" s="41" t="s">
        <v>63</v>
      </c>
      <c r="J33" s="31" t="s">
        <v>63</v>
      </c>
    </row>
    <row r="34" s="11" customFormat="1" ht="48" customHeight="1" spans="1:10">
      <c r="A34" s="27">
        <v>28</v>
      </c>
      <c r="B34" s="35"/>
      <c r="C34" s="30" t="s">
        <v>102</v>
      </c>
      <c r="D34" s="31" t="s">
        <v>60</v>
      </c>
      <c r="E34" s="31" t="s">
        <v>103</v>
      </c>
      <c r="F34" s="28" t="s">
        <v>22</v>
      </c>
      <c r="G34" s="32"/>
      <c r="H34" s="32"/>
      <c r="I34" s="41" t="s">
        <v>104</v>
      </c>
      <c r="J34" s="41" t="s">
        <v>104</v>
      </c>
    </row>
    <row r="35" s="11" customFormat="1" ht="48" customHeight="1" spans="1:10">
      <c r="A35" s="27">
        <v>29</v>
      </c>
      <c r="B35" s="35"/>
      <c r="C35" s="30" t="s">
        <v>105</v>
      </c>
      <c r="D35" s="31" t="s">
        <v>60</v>
      </c>
      <c r="E35" s="31" t="s">
        <v>106</v>
      </c>
      <c r="F35" s="28" t="s">
        <v>22</v>
      </c>
      <c r="G35" s="32"/>
      <c r="H35" s="32"/>
      <c r="I35" s="41" t="s">
        <v>104</v>
      </c>
      <c r="J35" s="41" t="s">
        <v>104</v>
      </c>
    </row>
    <row r="36" s="11" customFormat="1" ht="39.75" customHeight="1" spans="1:10">
      <c r="A36" s="27">
        <v>30</v>
      </c>
      <c r="B36" s="35"/>
      <c r="C36" s="28" t="s">
        <v>107</v>
      </c>
      <c r="D36" s="28" t="s">
        <v>108</v>
      </c>
      <c r="E36" s="28" t="s">
        <v>109</v>
      </c>
      <c r="F36" s="31" t="s">
        <v>22</v>
      </c>
      <c r="G36" s="29">
        <v>3282</v>
      </c>
      <c r="H36" s="29">
        <v>3282</v>
      </c>
      <c r="I36" s="28" t="s">
        <v>110</v>
      </c>
      <c r="J36" s="28" t="s">
        <v>111</v>
      </c>
    </row>
    <row r="37" s="11" customFormat="1" ht="40.5" customHeight="1" spans="1:10">
      <c r="A37" s="27">
        <v>31</v>
      </c>
      <c r="B37" s="35"/>
      <c r="C37" s="28" t="s">
        <v>112</v>
      </c>
      <c r="D37" s="28" t="s">
        <v>108</v>
      </c>
      <c r="E37" s="28" t="s">
        <v>113</v>
      </c>
      <c r="F37" s="31" t="s">
        <v>22</v>
      </c>
      <c r="G37" s="29">
        <v>2328</v>
      </c>
      <c r="H37" s="29">
        <v>2328</v>
      </c>
      <c r="I37" s="28" t="s">
        <v>110</v>
      </c>
      <c r="J37" s="28" t="s">
        <v>111</v>
      </c>
    </row>
    <row r="38" s="11" customFormat="1" ht="27.75" customHeight="1" spans="1:10">
      <c r="A38" s="27">
        <v>32</v>
      </c>
      <c r="B38" s="35"/>
      <c r="C38" s="28" t="s">
        <v>114</v>
      </c>
      <c r="D38" s="31" t="s">
        <v>60</v>
      </c>
      <c r="E38" s="28" t="s">
        <v>115</v>
      </c>
      <c r="F38" s="28" t="s">
        <v>50</v>
      </c>
      <c r="G38" s="29">
        <f>5800+1200</f>
        <v>7000</v>
      </c>
      <c r="H38" s="29">
        <v>7000</v>
      </c>
      <c r="I38" s="28" t="s">
        <v>72</v>
      </c>
      <c r="J38" s="28" t="s">
        <v>72</v>
      </c>
    </row>
    <row r="39" s="11" customFormat="1" ht="40.5" customHeight="1" spans="1:10">
      <c r="A39" s="27">
        <v>33</v>
      </c>
      <c r="B39" s="35"/>
      <c r="C39" s="28" t="s">
        <v>116</v>
      </c>
      <c r="D39" s="31" t="s">
        <v>60</v>
      </c>
      <c r="E39" s="28" t="s">
        <v>117</v>
      </c>
      <c r="F39" s="28" t="s">
        <v>50</v>
      </c>
      <c r="G39" s="29">
        <v>9000</v>
      </c>
      <c r="H39" s="29">
        <v>9000</v>
      </c>
      <c r="I39" s="28" t="s">
        <v>118</v>
      </c>
      <c r="J39" s="28" t="s">
        <v>72</v>
      </c>
    </row>
    <row r="40" s="11" customFormat="1" ht="27.75" customHeight="1" spans="1:10">
      <c r="A40" s="27">
        <v>34</v>
      </c>
      <c r="B40" s="35"/>
      <c r="C40" s="28" t="s">
        <v>119</v>
      </c>
      <c r="D40" s="31" t="s">
        <v>60</v>
      </c>
      <c r="E40" s="28" t="s">
        <v>120</v>
      </c>
      <c r="F40" s="31" t="s">
        <v>50</v>
      </c>
      <c r="G40" s="29">
        <v>278975</v>
      </c>
      <c r="H40" s="29">
        <v>92991.5</v>
      </c>
      <c r="I40" s="31" t="s">
        <v>63</v>
      </c>
      <c r="J40" s="31" t="s">
        <v>63</v>
      </c>
    </row>
    <row r="41" s="11" customFormat="1" ht="46.5" customHeight="1" spans="1:10">
      <c r="A41" s="27">
        <v>35</v>
      </c>
      <c r="B41" s="35"/>
      <c r="C41" s="30" t="s">
        <v>121</v>
      </c>
      <c r="D41" s="31" t="s">
        <v>108</v>
      </c>
      <c r="E41" s="31" t="s">
        <v>122</v>
      </c>
      <c r="F41" s="31" t="s">
        <v>50</v>
      </c>
      <c r="G41" s="32">
        <v>116939</v>
      </c>
      <c r="H41" s="32">
        <v>30000</v>
      </c>
      <c r="I41" s="41" t="s">
        <v>110</v>
      </c>
      <c r="J41" s="31" t="s">
        <v>111</v>
      </c>
    </row>
    <row r="42" s="11" customFormat="1" ht="45" customHeight="1" spans="1:10">
      <c r="A42" s="27">
        <v>36</v>
      </c>
      <c r="B42" s="36"/>
      <c r="C42" s="30" t="s">
        <v>123</v>
      </c>
      <c r="D42" s="31" t="s">
        <v>55</v>
      </c>
      <c r="E42" s="31" t="s">
        <v>124</v>
      </c>
      <c r="F42" s="31" t="s">
        <v>50</v>
      </c>
      <c r="G42" s="32">
        <v>153376</v>
      </c>
      <c r="H42" s="32">
        <v>30000</v>
      </c>
      <c r="I42" s="41" t="s">
        <v>110</v>
      </c>
      <c r="J42" s="31" t="s">
        <v>111</v>
      </c>
    </row>
    <row r="43" s="9" customFormat="1" ht="29.25" customHeight="1" spans="1:10">
      <c r="A43" s="24" t="s">
        <v>125</v>
      </c>
      <c r="B43" s="24"/>
      <c r="C43" s="25"/>
      <c r="D43" s="25"/>
      <c r="E43" s="24"/>
      <c r="F43" s="25"/>
      <c r="G43" s="29">
        <f>SUM(G19:G42)</f>
        <v>1273242.13</v>
      </c>
      <c r="H43" s="29">
        <f>SUM(H19:H42)</f>
        <v>432680.9</v>
      </c>
      <c r="I43" s="40"/>
      <c r="J43" s="40"/>
    </row>
    <row r="44" s="9" customFormat="1" ht="69" customHeight="1" spans="1:10">
      <c r="A44" s="27">
        <v>37</v>
      </c>
      <c r="B44" s="24" t="s">
        <v>126</v>
      </c>
      <c r="C44" s="28" t="s">
        <v>127</v>
      </c>
      <c r="D44" s="28" t="s">
        <v>128</v>
      </c>
      <c r="E44" s="28" t="s">
        <v>129</v>
      </c>
      <c r="F44" s="37" t="s">
        <v>17</v>
      </c>
      <c r="G44" s="29">
        <v>14752</v>
      </c>
      <c r="H44" s="29">
        <v>8290</v>
      </c>
      <c r="I44" s="28" t="s">
        <v>130</v>
      </c>
      <c r="J44" s="28" t="s">
        <v>131</v>
      </c>
    </row>
    <row r="45" s="9" customFormat="1" ht="69" customHeight="1" spans="1:10">
      <c r="A45" s="27">
        <v>38</v>
      </c>
      <c r="B45" s="24"/>
      <c r="C45" s="28" t="s">
        <v>132</v>
      </c>
      <c r="D45" s="28" t="s">
        <v>133</v>
      </c>
      <c r="E45" s="28" t="s">
        <v>134</v>
      </c>
      <c r="F45" s="37" t="s">
        <v>17</v>
      </c>
      <c r="G45" s="29">
        <v>7200</v>
      </c>
      <c r="H45" s="29">
        <v>5200</v>
      </c>
      <c r="I45" s="28" t="s">
        <v>135</v>
      </c>
      <c r="J45" s="28" t="s">
        <v>131</v>
      </c>
    </row>
    <row r="46" s="9" customFormat="1" ht="69" customHeight="1" spans="1:10">
      <c r="A46" s="27">
        <v>39</v>
      </c>
      <c r="B46" s="24"/>
      <c r="C46" s="28" t="s">
        <v>136</v>
      </c>
      <c r="D46" s="28" t="s">
        <v>137</v>
      </c>
      <c r="E46" s="28" t="s">
        <v>138</v>
      </c>
      <c r="F46" s="37" t="s">
        <v>17</v>
      </c>
      <c r="G46" s="29">
        <v>4800</v>
      </c>
      <c r="H46" s="29">
        <v>3300</v>
      </c>
      <c r="I46" s="28" t="s">
        <v>139</v>
      </c>
      <c r="J46" s="28" t="s">
        <v>131</v>
      </c>
    </row>
    <row r="47" s="9" customFormat="1" ht="69" customHeight="1" spans="1:10">
      <c r="A47" s="27">
        <v>40</v>
      </c>
      <c r="B47" s="24"/>
      <c r="C47" s="28" t="s">
        <v>140</v>
      </c>
      <c r="D47" s="28" t="s">
        <v>141</v>
      </c>
      <c r="E47" s="28" t="s">
        <v>142</v>
      </c>
      <c r="F47" s="37" t="s">
        <v>17</v>
      </c>
      <c r="G47" s="29">
        <v>4800</v>
      </c>
      <c r="H47" s="29">
        <v>3800</v>
      </c>
      <c r="I47" s="28" t="s">
        <v>143</v>
      </c>
      <c r="J47" s="28" t="s">
        <v>131</v>
      </c>
    </row>
    <row r="48" s="9" customFormat="1" ht="69" customHeight="1" spans="1:10">
      <c r="A48" s="27">
        <v>41</v>
      </c>
      <c r="B48" s="24"/>
      <c r="C48" s="28" t="s">
        <v>144</v>
      </c>
      <c r="D48" s="28" t="s">
        <v>145</v>
      </c>
      <c r="E48" s="28" t="s">
        <v>146</v>
      </c>
      <c r="F48" s="37" t="s">
        <v>17</v>
      </c>
      <c r="G48" s="29">
        <v>2100</v>
      </c>
      <c r="H48" s="29">
        <v>1600</v>
      </c>
      <c r="I48" s="28" t="s">
        <v>143</v>
      </c>
      <c r="J48" s="28" t="s">
        <v>131</v>
      </c>
    </row>
    <row r="49" s="9" customFormat="1" ht="71.25" customHeight="1" spans="1:10">
      <c r="A49" s="27">
        <v>42</v>
      </c>
      <c r="B49" s="24"/>
      <c r="C49" s="28" t="s">
        <v>147</v>
      </c>
      <c r="D49" s="28" t="s">
        <v>148</v>
      </c>
      <c r="E49" s="28" t="s">
        <v>149</v>
      </c>
      <c r="F49" s="37" t="s">
        <v>17</v>
      </c>
      <c r="G49" s="29">
        <v>2930</v>
      </c>
      <c r="H49" s="29">
        <v>1280</v>
      </c>
      <c r="I49" s="28" t="s">
        <v>150</v>
      </c>
      <c r="J49" s="28" t="s">
        <v>131</v>
      </c>
    </row>
    <row r="50" s="9" customFormat="1" ht="72.75" customHeight="1" spans="1:10">
      <c r="A50" s="27">
        <v>43</v>
      </c>
      <c r="B50" s="24"/>
      <c r="C50" s="28" t="s">
        <v>151</v>
      </c>
      <c r="D50" s="28" t="s">
        <v>152</v>
      </c>
      <c r="E50" s="28" t="s">
        <v>153</v>
      </c>
      <c r="F50" s="37" t="s">
        <v>22</v>
      </c>
      <c r="G50" s="29">
        <v>7100</v>
      </c>
      <c r="H50" s="29">
        <v>6100</v>
      </c>
      <c r="I50" s="28" t="s">
        <v>154</v>
      </c>
      <c r="J50" s="28" t="s">
        <v>131</v>
      </c>
    </row>
    <row r="51" s="9" customFormat="1" ht="69.75" customHeight="1" spans="1:10">
      <c r="A51" s="27">
        <v>44</v>
      </c>
      <c r="B51" s="24"/>
      <c r="C51" s="28" t="s">
        <v>155</v>
      </c>
      <c r="D51" s="28" t="s">
        <v>156</v>
      </c>
      <c r="E51" s="28" t="s">
        <v>157</v>
      </c>
      <c r="F51" s="37" t="s">
        <v>22</v>
      </c>
      <c r="G51" s="29">
        <v>4600</v>
      </c>
      <c r="H51" s="29">
        <v>4400</v>
      </c>
      <c r="I51" s="28" t="s">
        <v>143</v>
      </c>
      <c r="J51" s="28" t="s">
        <v>131</v>
      </c>
    </row>
    <row r="52" s="9" customFormat="1" ht="39.75" customHeight="1" spans="1:10">
      <c r="A52" s="27">
        <v>45</v>
      </c>
      <c r="B52" s="34" t="s">
        <v>126</v>
      </c>
      <c r="C52" s="28" t="s">
        <v>158</v>
      </c>
      <c r="D52" s="28" t="s">
        <v>159</v>
      </c>
      <c r="E52" s="28" t="s">
        <v>160</v>
      </c>
      <c r="F52" s="37" t="s">
        <v>22</v>
      </c>
      <c r="G52" s="29">
        <v>2900</v>
      </c>
      <c r="H52" s="29">
        <v>2800</v>
      </c>
      <c r="I52" s="28" t="s">
        <v>161</v>
      </c>
      <c r="J52" s="28" t="s">
        <v>131</v>
      </c>
    </row>
    <row r="53" s="9" customFormat="1" ht="39.75" customHeight="1" spans="1:10">
      <c r="A53" s="27">
        <v>46</v>
      </c>
      <c r="B53" s="35"/>
      <c r="C53" s="28" t="s">
        <v>162</v>
      </c>
      <c r="D53" s="28" t="s">
        <v>163</v>
      </c>
      <c r="E53" s="28" t="s">
        <v>164</v>
      </c>
      <c r="F53" s="37" t="s">
        <v>22</v>
      </c>
      <c r="G53" s="29">
        <v>1700</v>
      </c>
      <c r="H53" s="29">
        <v>1600</v>
      </c>
      <c r="I53" s="28" t="s">
        <v>165</v>
      </c>
      <c r="J53" s="28" t="s">
        <v>131</v>
      </c>
    </row>
    <row r="54" s="9" customFormat="1" ht="68.25" customHeight="1" spans="1:10">
      <c r="A54" s="27">
        <v>47</v>
      </c>
      <c r="B54" s="35"/>
      <c r="C54" s="28" t="s">
        <v>166</v>
      </c>
      <c r="D54" s="28" t="s">
        <v>167</v>
      </c>
      <c r="E54" s="28" t="s">
        <v>168</v>
      </c>
      <c r="F54" s="28" t="s">
        <v>22</v>
      </c>
      <c r="G54" s="29">
        <v>7265</v>
      </c>
      <c r="H54" s="29">
        <v>4000</v>
      </c>
      <c r="I54" s="28" t="s">
        <v>169</v>
      </c>
      <c r="J54" s="28" t="s">
        <v>131</v>
      </c>
    </row>
    <row r="55" s="9" customFormat="1" ht="36.75" customHeight="1" spans="1:10">
      <c r="A55" s="27">
        <v>48</v>
      </c>
      <c r="B55" s="35"/>
      <c r="C55" s="28" t="s">
        <v>170</v>
      </c>
      <c r="D55" s="28" t="s">
        <v>171</v>
      </c>
      <c r="E55" s="28" t="s">
        <v>172</v>
      </c>
      <c r="F55" s="28" t="s">
        <v>22</v>
      </c>
      <c r="G55" s="29">
        <v>3000</v>
      </c>
      <c r="H55" s="29">
        <v>2900</v>
      </c>
      <c r="I55" s="28" t="s">
        <v>173</v>
      </c>
      <c r="J55" s="28" t="s">
        <v>131</v>
      </c>
    </row>
    <row r="56" s="9" customFormat="1" ht="34.5" customHeight="1" spans="1:10">
      <c r="A56" s="27">
        <v>49</v>
      </c>
      <c r="B56" s="35"/>
      <c r="C56" s="28" t="s">
        <v>174</v>
      </c>
      <c r="D56" s="28" t="s">
        <v>175</v>
      </c>
      <c r="E56" s="28" t="s">
        <v>176</v>
      </c>
      <c r="F56" s="28" t="s">
        <v>22</v>
      </c>
      <c r="G56" s="29">
        <v>1800</v>
      </c>
      <c r="H56" s="29">
        <v>1600</v>
      </c>
      <c r="I56" s="28" t="s">
        <v>177</v>
      </c>
      <c r="J56" s="28" t="s">
        <v>131</v>
      </c>
    </row>
    <row r="57" s="9" customFormat="1" ht="100.5" customHeight="1" spans="1:10">
      <c r="A57" s="27">
        <v>50</v>
      </c>
      <c r="B57" s="35"/>
      <c r="C57" s="28" t="s">
        <v>178</v>
      </c>
      <c r="D57" s="28" t="s">
        <v>179</v>
      </c>
      <c r="E57" s="28" t="s">
        <v>180</v>
      </c>
      <c r="F57" s="28" t="s">
        <v>22</v>
      </c>
      <c r="G57" s="29">
        <v>45000</v>
      </c>
      <c r="H57" s="29">
        <v>10000</v>
      </c>
      <c r="I57" s="28" t="s">
        <v>181</v>
      </c>
      <c r="J57" s="28" t="s">
        <v>131</v>
      </c>
    </row>
    <row r="58" s="9" customFormat="1" ht="66" customHeight="1" spans="1:10">
      <c r="A58" s="27">
        <v>51</v>
      </c>
      <c r="B58" s="35"/>
      <c r="C58" s="28" t="s">
        <v>182</v>
      </c>
      <c r="D58" s="28" t="s">
        <v>183</v>
      </c>
      <c r="E58" s="28" t="s">
        <v>184</v>
      </c>
      <c r="F58" s="28" t="s">
        <v>50</v>
      </c>
      <c r="G58" s="29">
        <v>9500</v>
      </c>
      <c r="H58" s="29">
        <v>6000</v>
      </c>
      <c r="I58" s="28" t="s">
        <v>185</v>
      </c>
      <c r="J58" s="28" t="s">
        <v>131</v>
      </c>
    </row>
    <row r="59" s="9" customFormat="1" ht="58.5" customHeight="1" spans="1:10">
      <c r="A59" s="27">
        <v>52</v>
      </c>
      <c r="B59" s="38"/>
      <c r="C59" s="28" t="s">
        <v>186</v>
      </c>
      <c r="D59" s="28" t="s">
        <v>187</v>
      </c>
      <c r="E59" s="28" t="s">
        <v>188</v>
      </c>
      <c r="F59" s="28" t="s">
        <v>50</v>
      </c>
      <c r="G59" s="29">
        <v>4800</v>
      </c>
      <c r="H59" s="29">
        <v>2000</v>
      </c>
      <c r="I59" s="28" t="s">
        <v>189</v>
      </c>
      <c r="J59" s="28" t="s">
        <v>131</v>
      </c>
    </row>
    <row r="60" s="9" customFormat="1" ht="69.75" customHeight="1" spans="1:10">
      <c r="A60" s="27">
        <v>53</v>
      </c>
      <c r="B60" s="38"/>
      <c r="C60" s="28" t="s">
        <v>190</v>
      </c>
      <c r="D60" s="28" t="s">
        <v>191</v>
      </c>
      <c r="E60" s="28" t="s">
        <v>192</v>
      </c>
      <c r="F60" s="28" t="s">
        <v>50</v>
      </c>
      <c r="G60" s="29">
        <v>6000</v>
      </c>
      <c r="H60" s="29">
        <v>2000</v>
      </c>
      <c r="I60" s="28" t="s">
        <v>193</v>
      </c>
      <c r="J60" s="28" t="s">
        <v>131</v>
      </c>
    </row>
    <row r="61" s="9" customFormat="1" ht="63" customHeight="1" spans="1:10">
      <c r="A61" s="27">
        <v>54</v>
      </c>
      <c r="B61" s="39"/>
      <c r="C61" s="28" t="s">
        <v>194</v>
      </c>
      <c r="D61" s="28" t="s">
        <v>195</v>
      </c>
      <c r="E61" s="28" t="s">
        <v>196</v>
      </c>
      <c r="F61" s="28" t="s">
        <v>50</v>
      </c>
      <c r="G61" s="29">
        <v>100000</v>
      </c>
      <c r="H61" s="29">
        <v>200</v>
      </c>
      <c r="I61" s="28" t="s">
        <v>197</v>
      </c>
      <c r="J61" s="28" t="s">
        <v>131</v>
      </c>
    </row>
    <row r="62" s="9" customFormat="1" ht="31.5" customHeight="1" spans="1:10">
      <c r="A62" s="24" t="s">
        <v>198</v>
      </c>
      <c r="B62" s="24"/>
      <c r="C62" s="25"/>
      <c r="D62" s="25"/>
      <c r="E62" s="24"/>
      <c r="F62" s="25"/>
      <c r="G62" s="32">
        <f>SUM(G44:G61)</f>
        <v>230247</v>
      </c>
      <c r="H62" s="32">
        <f>SUM(H44:H61)</f>
        <v>67070</v>
      </c>
      <c r="I62" s="31"/>
      <c r="J62" s="31"/>
    </row>
    <row r="63" s="9" customFormat="1" ht="62.1" customHeight="1" spans="1:10">
      <c r="A63" s="27">
        <v>55</v>
      </c>
      <c r="B63" s="34" t="s">
        <v>199</v>
      </c>
      <c r="C63" s="28" t="s">
        <v>200</v>
      </c>
      <c r="D63" s="28" t="s">
        <v>201</v>
      </c>
      <c r="E63" s="28" t="s">
        <v>202</v>
      </c>
      <c r="F63" s="28" t="s">
        <v>17</v>
      </c>
      <c r="G63" s="29">
        <v>2700</v>
      </c>
      <c r="H63" s="29">
        <v>750</v>
      </c>
      <c r="I63" s="28" t="s">
        <v>203</v>
      </c>
      <c r="J63" s="28" t="s">
        <v>204</v>
      </c>
    </row>
    <row r="64" s="9" customFormat="1" ht="47.25" customHeight="1" spans="1:10">
      <c r="A64" s="27">
        <v>56</v>
      </c>
      <c r="B64" s="35"/>
      <c r="C64" s="28" t="s">
        <v>205</v>
      </c>
      <c r="D64" s="28" t="s">
        <v>206</v>
      </c>
      <c r="E64" s="28" t="s">
        <v>207</v>
      </c>
      <c r="F64" s="28" t="s">
        <v>17</v>
      </c>
      <c r="G64" s="29">
        <v>6800</v>
      </c>
      <c r="H64" s="29">
        <v>5000</v>
      </c>
      <c r="I64" s="28" t="s">
        <v>108</v>
      </c>
      <c r="J64" s="28" t="s">
        <v>204</v>
      </c>
    </row>
    <row r="65" s="9" customFormat="1" ht="69" customHeight="1" spans="1:10">
      <c r="A65" s="27">
        <v>57</v>
      </c>
      <c r="B65" s="35"/>
      <c r="C65" s="28" t="s">
        <v>208</v>
      </c>
      <c r="D65" s="28" t="s">
        <v>209</v>
      </c>
      <c r="E65" s="28" t="s">
        <v>210</v>
      </c>
      <c r="F65" s="28" t="s">
        <v>17</v>
      </c>
      <c r="G65" s="29">
        <v>20038.46</v>
      </c>
      <c r="H65" s="29">
        <v>15768.46</v>
      </c>
      <c r="I65" s="28" t="s">
        <v>211</v>
      </c>
      <c r="J65" s="28" t="s">
        <v>212</v>
      </c>
    </row>
    <row r="66" s="9" customFormat="1" ht="69" customHeight="1" spans="1:10">
      <c r="A66" s="27">
        <v>58</v>
      </c>
      <c r="B66" s="35"/>
      <c r="C66" s="28" t="s">
        <v>213</v>
      </c>
      <c r="D66" s="28" t="s">
        <v>214</v>
      </c>
      <c r="E66" s="28" t="s">
        <v>215</v>
      </c>
      <c r="F66" s="28" t="s">
        <v>17</v>
      </c>
      <c r="G66" s="29">
        <v>2900</v>
      </c>
      <c r="H66" s="29">
        <v>1268.35</v>
      </c>
      <c r="I66" s="28" t="s">
        <v>216</v>
      </c>
      <c r="J66" s="28" t="s">
        <v>212</v>
      </c>
    </row>
    <row r="67" s="9" customFormat="1" ht="44.25" customHeight="1" spans="1:10">
      <c r="A67" s="27">
        <v>59</v>
      </c>
      <c r="B67" s="35"/>
      <c r="C67" s="28" t="s">
        <v>217</v>
      </c>
      <c r="D67" s="28" t="s">
        <v>218</v>
      </c>
      <c r="E67" s="28" t="s">
        <v>219</v>
      </c>
      <c r="F67" s="28" t="s">
        <v>17</v>
      </c>
      <c r="G67" s="29">
        <v>625</v>
      </c>
      <c r="H67" s="29">
        <v>625</v>
      </c>
      <c r="I67" s="28" t="s">
        <v>220</v>
      </c>
      <c r="J67" s="28" t="s">
        <v>212</v>
      </c>
    </row>
    <row r="68" s="9" customFormat="1" ht="52.5" customHeight="1" spans="1:10">
      <c r="A68" s="27">
        <v>60</v>
      </c>
      <c r="B68" s="35"/>
      <c r="C68" s="28" t="s">
        <v>221</v>
      </c>
      <c r="D68" s="28" t="s">
        <v>222</v>
      </c>
      <c r="E68" s="28" t="s">
        <v>223</v>
      </c>
      <c r="F68" s="28" t="s">
        <v>17</v>
      </c>
      <c r="G68" s="29">
        <v>150</v>
      </c>
      <c r="H68" s="29">
        <v>150</v>
      </c>
      <c r="I68" s="28" t="s">
        <v>224</v>
      </c>
      <c r="J68" s="28" t="s">
        <v>212</v>
      </c>
    </row>
    <row r="69" s="9" customFormat="1" ht="42.75" customHeight="1" spans="1:10">
      <c r="A69" s="27">
        <v>61</v>
      </c>
      <c r="B69" s="43"/>
      <c r="C69" s="28" t="s">
        <v>225</v>
      </c>
      <c r="D69" s="28" t="s">
        <v>226</v>
      </c>
      <c r="E69" s="28" t="s">
        <v>227</v>
      </c>
      <c r="F69" s="28" t="s">
        <v>22</v>
      </c>
      <c r="G69" s="29">
        <v>2200</v>
      </c>
      <c r="H69" s="29">
        <v>1500</v>
      </c>
      <c r="I69" s="28" t="s">
        <v>55</v>
      </c>
      <c r="J69" s="28" t="s">
        <v>204</v>
      </c>
    </row>
    <row r="70" s="9" customFormat="1" ht="42.75" customHeight="1" spans="1:10">
      <c r="A70" s="27">
        <v>62</v>
      </c>
      <c r="B70" s="43"/>
      <c r="C70" s="28" t="s">
        <v>228</v>
      </c>
      <c r="D70" s="28" t="s">
        <v>38</v>
      </c>
      <c r="E70" s="28" t="s">
        <v>229</v>
      </c>
      <c r="F70" s="28" t="s">
        <v>22</v>
      </c>
      <c r="G70" s="29">
        <v>534</v>
      </c>
      <c r="H70" s="29">
        <v>534</v>
      </c>
      <c r="I70" s="28" t="s">
        <v>38</v>
      </c>
      <c r="J70" s="28" t="s">
        <v>212</v>
      </c>
    </row>
    <row r="71" s="9" customFormat="1" ht="42.75" customHeight="1" spans="1:10">
      <c r="A71" s="27">
        <v>63</v>
      </c>
      <c r="B71" s="43"/>
      <c r="C71" s="28" t="s">
        <v>230</v>
      </c>
      <c r="D71" s="28" t="s">
        <v>231</v>
      </c>
      <c r="E71" s="28" t="s">
        <v>232</v>
      </c>
      <c r="F71" s="28" t="s">
        <v>22</v>
      </c>
      <c r="G71" s="29">
        <v>8640</v>
      </c>
      <c r="H71" s="29">
        <v>4000</v>
      </c>
      <c r="I71" s="28" t="s">
        <v>233</v>
      </c>
      <c r="J71" s="28" t="s">
        <v>212</v>
      </c>
    </row>
    <row r="72" s="9" customFormat="1" ht="60" customHeight="1" spans="1:10">
      <c r="A72" s="27">
        <v>64</v>
      </c>
      <c r="B72" s="44"/>
      <c r="C72" s="28" t="s">
        <v>234</v>
      </c>
      <c r="D72" s="28" t="s">
        <v>206</v>
      </c>
      <c r="E72" s="28" t="s">
        <v>235</v>
      </c>
      <c r="F72" s="28" t="s">
        <v>22</v>
      </c>
      <c r="G72" s="27">
        <v>36000</v>
      </c>
      <c r="H72" s="27">
        <v>16000</v>
      </c>
      <c r="I72" s="28" t="s">
        <v>108</v>
      </c>
      <c r="J72" s="28" t="s">
        <v>212</v>
      </c>
    </row>
    <row r="73" s="9" customFormat="1" ht="96" customHeight="1" spans="1:10">
      <c r="A73" s="27">
        <v>65</v>
      </c>
      <c r="B73" s="35" t="s">
        <v>199</v>
      </c>
      <c r="C73" s="28" t="s">
        <v>236</v>
      </c>
      <c r="D73" s="28" t="s">
        <v>222</v>
      </c>
      <c r="E73" s="28" t="s">
        <v>237</v>
      </c>
      <c r="F73" s="28" t="s">
        <v>22</v>
      </c>
      <c r="G73" s="29">
        <v>4000</v>
      </c>
      <c r="H73" s="29">
        <v>2000</v>
      </c>
      <c r="I73" s="28" t="s">
        <v>224</v>
      </c>
      <c r="J73" s="28" t="s">
        <v>212</v>
      </c>
    </row>
    <row r="74" s="9" customFormat="1" ht="71.25" customHeight="1" spans="1:10">
      <c r="A74" s="27">
        <v>66</v>
      </c>
      <c r="B74" s="38"/>
      <c r="C74" s="28" t="s">
        <v>238</v>
      </c>
      <c r="D74" s="28" t="s">
        <v>239</v>
      </c>
      <c r="E74" s="28" t="s">
        <v>240</v>
      </c>
      <c r="F74" s="28" t="s">
        <v>22</v>
      </c>
      <c r="G74" s="27">
        <v>8000</v>
      </c>
      <c r="H74" s="27">
        <v>4000</v>
      </c>
      <c r="I74" s="28" t="s">
        <v>241</v>
      </c>
      <c r="J74" s="28" t="s">
        <v>212</v>
      </c>
    </row>
    <row r="75" s="9" customFormat="1" ht="72.75" customHeight="1" spans="1:10">
      <c r="A75" s="27">
        <v>67</v>
      </c>
      <c r="B75" s="39"/>
      <c r="C75" s="28" t="s">
        <v>242</v>
      </c>
      <c r="D75" s="28" t="s">
        <v>218</v>
      </c>
      <c r="E75" s="28" t="s">
        <v>243</v>
      </c>
      <c r="F75" s="28" t="s">
        <v>50</v>
      </c>
      <c r="G75" s="29">
        <v>11550</v>
      </c>
      <c r="H75" s="29">
        <v>1000</v>
      </c>
      <c r="I75" s="28" t="s">
        <v>220</v>
      </c>
      <c r="J75" s="28" t="s">
        <v>212</v>
      </c>
    </row>
    <row r="76" s="9" customFormat="1" ht="29.25" customHeight="1" spans="1:10">
      <c r="A76" s="24" t="s">
        <v>244</v>
      </c>
      <c r="B76" s="24"/>
      <c r="C76" s="25"/>
      <c r="D76" s="25"/>
      <c r="E76" s="24"/>
      <c r="F76" s="25"/>
      <c r="G76" s="29">
        <f>SUM(G63:G75)</f>
        <v>104137.46</v>
      </c>
      <c r="H76" s="29">
        <f>SUM(H63:H75)</f>
        <v>52595.81</v>
      </c>
      <c r="I76" s="40"/>
      <c r="J76" s="40"/>
    </row>
    <row r="77" s="9" customFormat="1" ht="51" customHeight="1" spans="1:10">
      <c r="A77" s="27">
        <v>68</v>
      </c>
      <c r="B77" s="34" t="s">
        <v>245</v>
      </c>
      <c r="C77" s="28" t="s">
        <v>246</v>
      </c>
      <c r="D77" s="28" t="s">
        <v>247</v>
      </c>
      <c r="E77" s="28" t="s">
        <v>248</v>
      </c>
      <c r="F77" s="28" t="s">
        <v>17</v>
      </c>
      <c r="G77" s="29">
        <v>2081.61</v>
      </c>
      <c r="H77" s="29">
        <v>2082</v>
      </c>
      <c r="I77" s="28" t="s">
        <v>249</v>
      </c>
      <c r="J77" s="28" t="s">
        <v>249</v>
      </c>
    </row>
    <row r="78" s="9" customFormat="1" ht="80.25" customHeight="1" spans="1:10">
      <c r="A78" s="27">
        <v>69</v>
      </c>
      <c r="B78" s="35"/>
      <c r="C78" s="28" t="s">
        <v>250</v>
      </c>
      <c r="D78" s="28" t="s">
        <v>251</v>
      </c>
      <c r="E78" s="28" t="s">
        <v>252</v>
      </c>
      <c r="F78" s="28" t="s">
        <v>17</v>
      </c>
      <c r="G78" s="29">
        <v>10000</v>
      </c>
      <c r="H78" s="29">
        <v>5000</v>
      </c>
      <c r="I78" s="28" t="s">
        <v>253</v>
      </c>
      <c r="J78" s="28" t="s">
        <v>249</v>
      </c>
    </row>
    <row r="79" s="9" customFormat="1" ht="85.5" customHeight="1" spans="1:10">
      <c r="A79" s="27">
        <v>70</v>
      </c>
      <c r="B79" s="35"/>
      <c r="C79" s="28" t="s">
        <v>254</v>
      </c>
      <c r="D79" s="28" t="s">
        <v>255</v>
      </c>
      <c r="E79" s="28" t="s">
        <v>256</v>
      </c>
      <c r="F79" s="28" t="s">
        <v>17</v>
      </c>
      <c r="G79" s="29">
        <v>15000</v>
      </c>
      <c r="H79" s="29">
        <v>6400</v>
      </c>
      <c r="I79" s="28" t="s">
        <v>253</v>
      </c>
      <c r="J79" s="28" t="s">
        <v>253</v>
      </c>
    </row>
    <row r="80" s="9" customFormat="1" ht="51.75" customHeight="1" spans="1:10">
      <c r="A80" s="27">
        <v>71</v>
      </c>
      <c r="B80" s="35"/>
      <c r="C80" s="28" t="s">
        <v>257</v>
      </c>
      <c r="D80" s="28" t="s">
        <v>258</v>
      </c>
      <c r="E80" s="28" t="s">
        <v>259</v>
      </c>
      <c r="F80" s="28" t="s">
        <v>22</v>
      </c>
      <c r="G80" s="29">
        <v>160.53</v>
      </c>
      <c r="H80" s="29">
        <v>160.53</v>
      </c>
      <c r="I80" s="28" t="s">
        <v>260</v>
      </c>
      <c r="J80" s="28" t="s">
        <v>249</v>
      </c>
    </row>
    <row r="81" s="9" customFormat="1" ht="37.5" customHeight="1" spans="1:10">
      <c r="A81" s="27">
        <v>72</v>
      </c>
      <c r="B81" s="36"/>
      <c r="C81" s="28" t="s">
        <v>261</v>
      </c>
      <c r="D81" s="28" t="s">
        <v>38</v>
      </c>
      <c r="E81" s="28" t="s">
        <v>262</v>
      </c>
      <c r="F81" s="28" t="s">
        <v>22</v>
      </c>
      <c r="G81" s="29">
        <v>500</v>
      </c>
      <c r="H81" s="29">
        <v>500</v>
      </c>
      <c r="I81" s="28" t="s">
        <v>263</v>
      </c>
      <c r="J81" s="28" t="s">
        <v>249</v>
      </c>
    </row>
    <row r="82" s="9" customFormat="1" ht="50.25" customHeight="1" spans="1:10">
      <c r="A82" s="27">
        <v>73</v>
      </c>
      <c r="B82" s="35" t="s">
        <v>245</v>
      </c>
      <c r="C82" s="28" t="s">
        <v>264</v>
      </c>
      <c r="D82" s="28" t="s">
        <v>265</v>
      </c>
      <c r="E82" s="28" t="s">
        <v>266</v>
      </c>
      <c r="F82" s="28" t="s">
        <v>22</v>
      </c>
      <c r="G82" s="29">
        <v>3000</v>
      </c>
      <c r="H82" s="29">
        <v>1500</v>
      </c>
      <c r="I82" s="28" t="s">
        <v>253</v>
      </c>
      <c r="J82" s="28" t="s">
        <v>253</v>
      </c>
    </row>
    <row r="83" s="9" customFormat="1" ht="97.5" customHeight="1" spans="1:10">
      <c r="A83" s="27">
        <v>74</v>
      </c>
      <c r="B83" s="35"/>
      <c r="C83" s="28" t="s">
        <v>267</v>
      </c>
      <c r="D83" s="28" t="s">
        <v>268</v>
      </c>
      <c r="E83" s="28" t="s">
        <v>269</v>
      </c>
      <c r="F83" s="28" t="s">
        <v>50</v>
      </c>
      <c r="G83" s="29">
        <v>20000</v>
      </c>
      <c r="H83" s="29">
        <v>20000</v>
      </c>
      <c r="I83" s="28" t="s">
        <v>270</v>
      </c>
      <c r="J83" s="28" t="s">
        <v>249</v>
      </c>
    </row>
    <row r="84" s="9" customFormat="1" ht="42" customHeight="1" spans="1:10">
      <c r="A84" s="27">
        <v>75</v>
      </c>
      <c r="B84" s="35"/>
      <c r="C84" s="28" t="s">
        <v>271</v>
      </c>
      <c r="D84" s="28" t="s">
        <v>272</v>
      </c>
      <c r="E84" s="28" t="s">
        <v>273</v>
      </c>
      <c r="F84" s="28" t="s">
        <v>50</v>
      </c>
      <c r="G84" s="29">
        <v>2000</v>
      </c>
      <c r="H84" s="29">
        <v>2000</v>
      </c>
      <c r="I84" s="28" t="s">
        <v>253</v>
      </c>
      <c r="J84" s="28" t="s">
        <v>253</v>
      </c>
    </row>
    <row r="85" s="9" customFormat="1" ht="54.75" customHeight="1" spans="1:10">
      <c r="A85" s="27">
        <v>76</v>
      </c>
      <c r="B85" s="36"/>
      <c r="C85" s="28" t="s">
        <v>274</v>
      </c>
      <c r="D85" s="28" t="s">
        <v>275</v>
      </c>
      <c r="E85" s="28" t="s">
        <v>276</v>
      </c>
      <c r="F85" s="28" t="s">
        <v>50</v>
      </c>
      <c r="G85" s="29">
        <v>1500</v>
      </c>
      <c r="H85" s="29">
        <v>1500</v>
      </c>
      <c r="I85" s="28" t="s">
        <v>253</v>
      </c>
      <c r="J85" s="28" t="s">
        <v>253</v>
      </c>
    </row>
    <row r="86" s="9" customFormat="1" ht="31.5" customHeight="1" spans="1:10">
      <c r="A86" s="24" t="s">
        <v>277</v>
      </c>
      <c r="B86" s="24"/>
      <c r="C86" s="25"/>
      <c r="D86" s="25"/>
      <c r="E86" s="24"/>
      <c r="F86" s="25"/>
      <c r="G86" s="29">
        <f>SUM(G77:G85)</f>
        <v>54242.14</v>
      </c>
      <c r="H86" s="29">
        <f>SUM(H77:H85)</f>
        <v>39142.53</v>
      </c>
      <c r="I86" s="40"/>
      <c r="J86" s="40"/>
    </row>
    <row r="87" s="9" customFormat="1" ht="42" customHeight="1" spans="1:10">
      <c r="A87" s="27">
        <v>77</v>
      </c>
      <c r="B87" s="34" t="s">
        <v>278</v>
      </c>
      <c r="C87" s="28" t="s">
        <v>279</v>
      </c>
      <c r="D87" s="28" t="s">
        <v>280</v>
      </c>
      <c r="E87" s="28" t="s">
        <v>281</v>
      </c>
      <c r="F87" s="28" t="s">
        <v>17</v>
      </c>
      <c r="G87" s="29">
        <v>770</v>
      </c>
      <c r="H87" s="29">
        <v>770</v>
      </c>
      <c r="I87" s="28" t="s">
        <v>282</v>
      </c>
      <c r="J87" s="28" t="s">
        <v>282</v>
      </c>
    </row>
    <row r="88" s="9" customFormat="1" ht="78" customHeight="1" spans="1:10">
      <c r="A88" s="27">
        <v>78</v>
      </c>
      <c r="B88" s="35"/>
      <c r="C88" s="33" t="s">
        <v>283</v>
      </c>
      <c r="D88" s="45" t="s">
        <v>284</v>
      </c>
      <c r="E88" s="28" t="s">
        <v>285</v>
      </c>
      <c r="F88" s="46" t="s">
        <v>22</v>
      </c>
      <c r="G88" s="29">
        <v>2050</v>
      </c>
      <c r="H88" s="29">
        <v>2050</v>
      </c>
      <c r="I88" s="28" t="s">
        <v>284</v>
      </c>
      <c r="J88" s="28" t="s">
        <v>284</v>
      </c>
    </row>
    <row r="89" s="9" customFormat="1" ht="198" customHeight="1" spans="1:10">
      <c r="A89" s="27">
        <v>79</v>
      </c>
      <c r="B89" s="36"/>
      <c r="C89" s="33" t="s">
        <v>286</v>
      </c>
      <c r="D89" s="45" t="s">
        <v>284</v>
      </c>
      <c r="E89" s="28" t="s">
        <v>287</v>
      </c>
      <c r="F89" s="46" t="s">
        <v>22</v>
      </c>
      <c r="G89" s="29">
        <v>2598.7</v>
      </c>
      <c r="H89" s="29">
        <v>2598.7</v>
      </c>
      <c r="I89" s="28" t="s">
        <v>284</v>
      </c>
      <c r="J89" s="28" t="s">
        <v>284</v>
      </c>
    </row>
    <row r="90" s="9" customFormat="1" ht="36" customHeight="1" spans="1:10">
      <c r="A90" s="27">
        <v>80</v>
      </c>
      <c r="B90" s="34" t="s">
        <v>278</v>
      </c>
      <c r="C90" s="28" t="s">
        <v>288</v>
      </c>
      <c r="D90" s="28" t="s">
        <v>289</v>
      </c>
      <c r="E90" s="28" t="s">
        <v>290</v>
      </c>
      <c r="F90" s="28" t="s">
        <v>22</v>
      </c>
      <c r="G90" s="29">
        <v>13000</v>
      </c>
      <c r="H90" s="29">
        <v>6000</v>
      </c>
      <c r="I90" s="28" t="s">
        <v>291</v>
      </c>
      <c r="J90" s="28" t="s">
        <v>292</v>
      </c>
    </row>
    <row r="91" s="9" customFormat="1" ht="39" customHeight="1" spans="1:10">
      <c r="A91" s="27">
        <v>81</v>
      </c>
      <c r="B91" s="36"/>
      <c r="C91" s="28" t="s">
        <v>293</v>
      </c>
      <c r="D91" s="28" t="s">
        <v>294</v>
      </c>
      <c r="E91" s="28" t="s">
        <v>295</v>
      </c>
      <c r="F91" s="28" t="s">
        <v>22</v>
      </c>
      <c r="G91" s="29">
        <v>2800</v>
      </c>
      <c r="H91" s="29">
        <v>2800</v>
      </c>
      <c r="I91" s="28" t="s">
        <v>292</v>
      </c>
      <c r="J91" s="28" t="s">
        <v>292</v>
      </c>
    </row>
    <row r="92" s="9" customFormat="1" ht="33.95" customHeight="1" spans="1:10">
      <c r="A92" s="24" t="s">
        <v>296</v>
      </c>
      <c r="B92" s="24"/>
      <c r="C92" s="25"/>
      <c r="D92" s="25"/>
      <c r="E92" s="24"/>
      <c r="F92" s="25"/>
      <c r="G92" s="29">
        <f>SUM(G87:G91)</f>
        <v>21218.7</v>
      </c>
      <c r="H92" s="29">
        <f>SUM(H87:H91)</f>
        <v>14218.7</v>
      </c>
      <c r="I92" s="40"/>
      <c r="J92" s="40"/>
    </row>
    <row r="93" s="9" customFormat="1" ht="31.5" spans="1:10">
      <c r="A93" s="27">
        <v>82</v>
      </c>
      <c r="B93" s="24" t="s">
        <v>297</v>
      </c>
      <c r="C93" s="28" t="s">
        <v>298</v>
      </c>
      <c r="D93" s="28" t="s">
        <v>45</v>
      </c>
      <c r="E93" s="28" t="s">
        <v>299</v>
      </c>
      <c r="F93" s="33" t="s">
        <v>22</v>
      </c>
      <c r="G93" s="29">
        <v>731.62</v>
      </c>
      <c r="H93" s="29">
        <v>732</v>
      </c>
      <c r="I93" s="33" t="s">
        <v>300</v>
      </c>
      <c r="J93" s="33" t="s">
        <v>300</v>
      </c>
    </row>
    <row r="94" s="9" customFormat="1" ht="47.25" spans="1:10">
      <c r="A94" s="27">
        <v>83</v>
      </c>
      <c r="B94" s="24"/>
      <c r="C94" s="28" t="s">
        <v>301</v>
      </c>
      <c r="D94" s="28" t="s">
        <v>302</v>
      </c>
      <c r="E94" s="33" t="s">
        <v>303</v>
      </c>
      <c r="F94" s="33" t="s">
        <v>22</v>
      </c>
      <c r="G94" s="29">
        <v>2812.02</v>
      </c>
      <c r="H94" s="29">
        <v>2812</v>
      </c>
      <c r="I94" s="33" t="s">
        <v>300</v>
      </c>
      <c r="J94" s="33" t="s">
        <v>300</v>
      </c>
    </row>
    <row r="95" s="9" customFormat="1" ht="52.5" customHeight="1" spans="1:10">
      <c r="A95" s="27">
        <v>84</v>
      </c>
      <c r="B95" s="24"/>
      <c r="C95" s="28" t="s">
        <v>304</v>
      </c>
      <c r="D95" s="28" t="s">
        <v>305</v>
      </c>
      <c r="E95" s="33" t="s">
        <v>306</v>
      </c>
      <c r="F95" s="33" t="s">
        <v>22</v>
      </c>
      <c r="G95" s="29">
        <v>1000</v>
      </c>
      <c r="H95" s="29">
        <v>1000</v>
      </c>
      <c r="I95" s="33" t="s">
        <v>300</v>
      </c>
      <c r="J95" s="33" t="s">
        <v>300</v>
      </c>
    </row>
    <row r="96" s="9" customFormat="1" ht="47.25" spans="1:10">
      <c r="A96" s="27">
        <v>85</v>
      </c>
      <c r="B96" s="24"/>
      <c r="C96" s="28" t="s">
        <v>307</v>
      </c>
      <c r="D96" s="28" t="s">
        <v>308</v>
      </c>
      <c r="E96" s="28" t="s">
        <v>309</v>
      </c>
      <c r="F96" s="33" t="s">
        <v>22</v>
      </c>
      <c r="G96" s="27">
        <v>689</v>
      </c>
      <c r="H96" s="27">
        <v>689</v>
      </c>
      <c r="I96" s="33" t="s">
        <v>310</v>
      </c>
      <c r="J96" s="33" t="s">
        <v>310</v>
      </c>
    </row>
    <row r="97" s="9" customFormat="1" ht="39" customHeight="1" spans="1:10">
      <c r="A97" s="24" t="s">
        <v>311</v>
      </c>
      <c r="B97" s="24"/>
      <c r="C97" s="25"/>
      <c r="D97" s="25"/>
      <c r="E97" s="24"/>
      <c r="F97" s="25"/>
      <c r="G97" s="27">
        <f>SUM(G93:G96)</f>
        <v>5232.64</v>
      </c>
      <c r="H97" s="27">
        <f>SUM(H93:H96)</f>
        <v>5233</v>
      </c>
      <c r="I97" s="40"/>
      <c r="J97" s="40"/>
    </row>
    <row r="98" s="9" customFormat="1" ht="60" customHeight="1" spans="1:10">
      <c r="A98" s="27">
        <v>86</v>
      </c>
      <c r="B98" s="34" t="s">
        <v>312</v>
      </c>
      <c r="C98" s="28" t="s">
        <v>313</v>
      </c>
      <c r="D98" s="28" t="s">
        <v>38</v>
      </c>
      <c r="E98" s="28" t="s">
        <v>314</v>
      </c>
      <c r="F98" s="28" t="s">
        <v>22</v>
      </c>
      <c r="G98" s="29">
        <v>7050</v>
      </c>
      <c r="H98" s="29">
        <v>4500</v>
      </c>
      <c r="I98" s="28" t="s">
        <v>315</v>
      </c>
      <c r="J98" s="28" t="s">
        <v>316</v>
      </c>
    </row>
    <row r="99" s="9" customFormat="1" ht="50.25" customHeight="1" spans="1:10">
      <c r="A99" s="27">
        <v>87</v>
      </c>
      <c r="B99" s="35"/>
      <c r="C99" s="28" t="s">
        <v>317</v>
      </c>
      <c r="D99" s="28" t="s">
        <v>108</v>
      </c>
      <c r="E99" s="28" t="s">
        <v>318</v>
      </c>
      <c r="F99" s="33" t="s">
        <v>22</v>
      </c>
      <c r="G99" s="29">
        <v>1319.06</v>
      </c>
      <c r="H99" s="29">
        <v>1319.06</v>
      </c>
      <c r="I99" s="28" t="s">
        <v>319</v>
      </c>
      <c r="J99" s="28" t="s">
        <v>319</v>
      </c>
    </row>
    <row r="100" s="9" customFormat="1" ht="72" customHeight="1" spans="1:10">
      <c r="A100" s="27">
        <v>88</v>
      </c>
      <c r="B100" s="35"/>
      <c r="C100" s="28" t="s">
        <v>320</v>
      </c>
      <c r="D100" s="28" t="s">
        <v>321</v>
      </c>
      <c r="E100" s="28" t="s">
        <v>322</v>
      </c>
      <c r="F100" s="33" t="s">
        <v>22</v>
      </c>
      <c r="G100" s="29">
        <v>2630.64</v>
      </c>
      <c r="H100" s="29">
        <v>2630.64</v>
      </c>
      <c r="I100" s="28" t="s">
        <v>319</v>
      </c>
      <c r="J100" s="28" t="s">
        <v>319</v>
      </c>
    </row>
    <row r="101" s="9" customFormat="1" ht="58.5" customHeight="1" spans="1:10">
      <c r="A101" s="27">
        <v>89</v>
      </c>
      <c r="B101" s="36"/>
      <c r="C101" s="28" t="s">
        <v>323</v>
      </c>
      <c r="D101" s="28" t="s">
        <v>324</v>
      </c>
      <c r="E101" s="28" t="s">
        <v>325</v>
      </c>
      <c r="F101" s="33" t="s">
        <v>22</v>
      </c>
      <c r="G101" s="29">
        <v>10349.21</v>
      </c>
      <c r="H101" s="29">
        <v>10349.21</v>
      </c>
      <c r="I101" s="28" t="s">
        <v>319</v>
      </c>
      <c r="J101" s="28" t="s">
        <v>319</v>
      </c>
    </row>
    <row r="102" s="9" customFormat="1" ht="36.95" customHeight="1" spans="1:10">
      <c r="A102" s="24" t="s">
        <v>326</v>
      </c>
      <c r="B102" s="24"/>
      <c r="C102" s="25"/>
      <c r="D102" s="25"/>
      <c r="E102" s="24"/>
      <c r="F102" s="25"/>
      <c r="G102" s="29">
        <f>SUM(G98:G101)</f>
        <v>21348.91</v>
      </c>
      <c r="H102" s="29">
        <f>SUM(H98:H101)</f>
        <v>18798.91</v>
      </c>
      <c r="I102" s="40"/>
      <c r="J102" s="40"/>
    </row>
    <row r="103" s="9" customFormat="1" ht="99.75" customHeight="1" spans="1:10">
      <c r="A103" s="27">
        <v>90</v>
      </c>
      <c r="B103" s="34" t="s">
        <v>327</v>
      </c>
      <c r="C103" s="28" t="s">
        <v>328</v>
      </c>
      <c r="D103" s="28" t="s">
        <v>45</v>
      </c>
      <c r="E103" s="28" t="s">
        <v>329</v>
      </c>
      <c r="F103" s="28" t="s">
        <v>22</v>
      </c>
      <c r="G103" s="29">
        <v>2924</v>
      </c>
      <c r="H103" s="29">
        <v>2924</v>
      </c>
      <c r="I103" s="28" t="s">
        <v>330</v>
      </c>
      <c r="J103" s="28" t="s">
        <v>330</v>
      </c>
    </row>
    <row r="104" s="9" customFormat="1" ht="39.75" customHeight="1" spans="1:10">
      <c r="A104" s="27">
        <v>91</v>
      </c>
      <c r="B104" s="35"/>
      <c r="C104" s="28" t="s">
        <v>331</v>
      </c>
      <c r="D104" s="28" t="s">
        <v>332</v>
      </c>
      <c r="E104" s="28" t="s">
        <v>333</v>
      </c>
      <c r="F104" s="28" t="s">
        <v>22</v>
      </c>
      <c r="G104" s="29">
        <v>150</v>
      </c>
      <c r="H104" s="29">
        <v>150</v>
      </c>
      <c r="I104" s="28" t="s">
        <v>330</v>
      </c>
      <c r="J104" s="28" t="s">
        <v>330</v>
      </c>
    </row>
    <row r="105" s="9" customFormat="1" ht="155.25" customHeight="1" spans="1:10">
      <c r="A105" s="27">
        <v>92</v>
      </c>
      <c r="B105" s="36"/>
      <c r="C105" s="28" t="s">
        <v>334</v>
      </c>
      <c r="D105" s="28" t="s">
        <v>45</v>
      </c>
      <c r="E105" s="28" t="s">
        <v>335</v>
      </c>
      <c r="F105" s="28" t="s">
        <v>22</v>
      </c>
      <c r="G105" s="29">
        <v>9564</v>
      </c>
      <c r="H105" s="29">
        <v>4564</v>
      </c>
      <c r="I105" s="28" t="s">
        <v>336</v>
      </c>
      <c r="J105" s="28" t="s">
        <v>337</v>
      </c>
    </row>
    <row r="106" s="9" customFormat="1" ht="44.1" customHeight="1" spans="1:10">
      <c r="A106" s="24" t="s">
        <v>338</v>
      </c>
      <c r="B106" s="24"/>
      <c r="C106" s="25"/>
      <c r="D106" s="25"/>
      <c r="E106" s="24"/>
      <c r="F106" s="25"/>
      <c r="G106" s="29">
        <f>SUM(G103:G105)</f>
        <v>12638</v>
      </c>
      <c r="H106" s="29">
        <f>SUM(H103:H105)</f>
        <v>7638</v>
      </c>
      <c r="I106" s="40"/>
      <c r="J106" s="40"/>
    </row>
    <row r="107" s="9" customFormat="1" ht="31.5" spans="1:10">
      <c r="A107" s="27">
        <v>93</v>
      </c>
      <c r="B107" s="24" t="s">
        <v>339</v>
      </c>
      <c r="C107" s="28" t="s">
        <v>340</v>
      </c>
      <c r="D107" s="28" t="s">
        <v>108</v>
      </c>
      <c r="E107" s="28" t="s">
        <v>341</v>
      </c>
      <c r="F107" s="28" t="s">
        <v>17</v>
      </c>
      <c r="G107" s="29">
        <v>6071</v>
      </c>
      <c r="H107" s="29">
        <v>2000</v>
      </c>
      <c r="I107" s="28" t="s">
        <v>342</v>
      </c>
      <c r="J107" s="28" t="s">
        <v>343</v>
      </c>
    </row>
    <row r="108" s="9" customFormat="1" ht="86.25" customHeight="1" spans="1:10">
      <c r="A108" s="27">
        <v>94</v>
      </c>
      <c r="B108" s="24"/>
      <c r="C108" s="28" t="s">
        <v>344</v>
      </c>
      <c r="D108" s="28" t="s">
        <v>108</v>
      </c>
      <c r="E108" s="28" t="s">
        <v>345</v>
      </c>
      <c r="F108" s="28" t="s">
        <v>22</v>
      </c>
      <c r="G108" s="29">
        <v>10560</v>
      </c>
      <c r="H108" s="29">
        <v>10560</v>
      </c>
      <c r="I108" s="28" t="s">
        <v>342</v>
      </c>
      <c r="J108" s="28" t="s">
        <v>343</v>
      </c>
    </row>
    <row r="109" s="9" customFormat="1" ht="90.75" customHeight="1" spans="1:10">
      <c r="A109" s="27">
        <v>95</v>
      </c>
      <c r="B109" s="24"/>
      <c r="C109" s="28" t="s">
        <v>346</v>
      </c>
      <c r="D109" s="28" t="s">
        <v>347</v>
      </c>
      <c r="E109" s="28" t="s">
        <v>348</v>
      </c>
      <c r="F109" s="28" t="s">
        <v>22</v>
      </c>
      <c r="G109" s="29">
        <v>6780</v>
      </c>
      <c r="H109" s="29">
        <v>6780</v>
      </c>
      <c r="I109" s="28" t="s">
        <v>342</v>
      </c>
      <c r="J109" s="28" t="s">
        <v>343</v>
      </c>
    </row>
    <row r="110" s="9" customFormat="1" ht="94.5" customHeight="1" spans="1:10">
      <c r="A110" s="27">
        <v>96</v>
      </c>
      <c r="B110" s="34" t="s">
        <v>339</v>
      </c>
      <c r="C110" s="28" t="s">
        <v>349</v>
      </c>
      <c r="D110" s="28" t="s">
        <v>350</v>
      </c>
      <c r="E110" s="28" t="s">
        <v>351</v>
      </c>
      <c r="F110" s="28" t="s">
        <v>22</v>
      </c>
      <c r="G110" s="29">
        <v>8000</v>
      </c>
      <c r="H110" s="29">
        <v>8000</v>
      </c>
      <c r="I110" s="28" t="s">
        <v>291</v>
      </c>
      <c r="J110" s="28" t="s">
        <v>291</v>
      </c>
    </row>
    <row r="111" s="9" customFormat="1" ht="34.5" customHeight="1" spans="1:10">
      <c r="A111" s="27">
        <v>97</v>
      </c>
      <c r="B111" s="36"/>
      <c r="C111" s="28" t="s">
        <v>352</v>
      </c>
      <c r="D111" s="33" t="s">
        <v>60</v>
      </c>
      <c r="E111" s="28" t="s">
        <v>353</v>
      </c>
      <c r="F111" s="28" t="s">
        <v>22</v>
      </c>
      <c r="G111" s="29">
        <v>7013.47</v>
      </c>
      <c r="H111" s="29">
        <v>7013.47</v>
      </c>
      <c r="I111" s="28" t="s">
        <v>72</v>
      </c>
      <c r="J111" s="28" t="s">
        <v>72</v>
      </c>
    </row>
    <row r="112" s="9" customFormat="1" ht="36" customHeight="1" spans="1:10">
      <c r="A112" s="24" t="s">
        <v>354</v>
      </c>
      <c r="B112" s="24"/>
      <c r="C112" s="25"/>
      <c r="D112" s="25"/>
      <c r="E112" s="24"/>
      <c r="F112" s="25"/>
      <c r="G112" s="29">
        <f>SUM(G107:G111)</f>
        <v>38424.47</v>
      </c>
      <c r="H112" s="29">
        <f>SUM(H107:H111)</f>
        <v>34353.47</v>
      </c>
      <c r="I112" s="40"/>
      <c r="J112" s="40"/>
    </row>
    <row r="113" s="9" customFormat="1" ht="161.25" customHeight="1" spans="1:10">
      <c r="A113" s="27">
        <v>98</v>
      </c>
      <c r="B113" s="34" t="s">
        <v>355</v>
      </c>
      <c r="C113" s="28" t="s">
        <v>356</v>
      </c>
      <c r="D113" s="28" t="s">
        <v>38</v>
      </c>
      <c r="E113" s="28" t="s">
        <v>357</v>
      </c>
      <c r="F113" s="28" t="s">
        <v>17</v>
      </c>
      <c r="G113" s="29">
        <v>3216</v>
      </c>
      <c r="H113" s="29">
        <v>1500</v>
      </c>
      <c r="I113" s="28" t="s">
        <v>358</v>
      </c>
      <c r="J113" s="28" t="s">
        <v>358</v>
      </c>
    </row>
    <row r="114" s="9" customFormat="1" ht="75.75" customHeight="1" spans="1:10">
      <c r="A114" s="27">
        <v>99</v>
      </c>
      <c r="B114" s="35"/>
      <c r="C114" s="28" t="s">
        <v>359</v>
      </c>
      <c r="D114" s="28" t="s">
        <v>108</v>
      </c>
      <c r="E114" s="28" t="s">
        <v>360</v>
      </c>
      <c r="F114" s="28" t="s">
        <v>22</v>
      </c>
      <c r="G114" s="29">
        <v>5000</v>
      </c>
      <c r="H114" s="29">
        <v>5000</v>
      </c>
      <c r="I114" s="28" t="s">
        <v>108</v>
      </c>
      <c r="J114" s="28" t="s">
        <v>361</v>
      </c>
    </row>
    <row r="115" s="9" customFormat="1" ht="56.25" customHeight="1" spans="1:10">
      <c r="A115" s="27">
        <v>100</v>
      </c>
      <c r="B115" s="35"/>
      <c r="C115" s="28" t="s">
        <v>362</v>
      </c>
      <c r="D115" s="28" t="s">
        <v>55</v>
      </c>
      <c r="E115" s="28" t="s">
        <v>363</v>
      </c>
      <c r="F115" s="28" t="s">
        <v>22</v>
      </c>
      <c r="G115" s="29">
        <v>22000</v>
      </c>
      <c r="H115" s="29">
        <v>22000</v>
      </c>
      <c r="I115" s="28" t="s">
        <v>364</v>
      </c>
      <c r="J115" s="28" t="s">
        <v>364</v>
      </c>
    </row>
    <row r="116" s="12" customFormat="1" ht="56.25" customHeight="1" spans="1:10">
      <c r="A116" s="27">
        <v>101</v>
      </c>
      <c r="B116" s="35"/>
      <c r="C116" s="28" t="s">
        <v>365</v>
      </c>
      <c r="D116" s="28" t="s">
        <v>366</v>
      </c>
      <c r="E116" s="28" t="s">
        <v>367</v>
      </c>
      <c r="F116" s="28" t="s">
        <v>50</v>
      </c>
      <c r="G116" s="27">
        <v>1810</v>
      </c>
      <c r="H116" s="27">
        <v>1810</v>
      </c>
      <c r="I116" s="28" t="s">
        <v>368</v>
      </c>
      <c r="J116" s="28" t="s">
        <v>368</v>
      </c>
    </row>
    <row r="117" s="9" customFormat="1" ht="48" customHeight="1" spans="1:10">
      <c r="A117" s="27">
        <v>102</v>
      </c>
      <c r="B117" s="36"/>
      <c r="C117" s="28" t="s">
        <v>369</v>
      </c>
      <c r="D117" s="28" t="s">
        <v>370</v>
      </c>
      <c r="E117" s="28" t="s">
        <v>371</v>
      </c>
      <c r="F117" s="28" t="s">
        <v>50</v>
      </c>
      <c r="G117" s="27">
        <v>5500</v>
      </c>
      <c r="H117" s="27">
        <v>5500</v>
      </c>
      <c r="I117" s="28" t="s">
        <v>372</v>
      </c>
      <c r="J117" s="28" t="s">
        <v>372</v>
      </c>
    </row>
    <row r="118" s="9" customFormat="1" ht="60" customHeight="1" spans="1:10">
      <c r="A118" s="27">
        <v>103</v>
      </c>
      <c r="B118" s="34" t="s">
        <v>355</v>
      </c>
      <c r="C118" s="28" t="s">
        <v>373</v>
      </c>
      <c r="D118" s="28" t="s">
        <v>55</v>
      </c>
      <c r="E118" s="28" t="s">
        <v>374</v>
      </c>
      <c r="F118" s="28" t="s">
        <v>50</v>
      </c>
      <c r="G118" s="27">
        <v>2000</v>
      </c>
      <c r="H118" s="27">
        <v>1000</v>
      </c>
      <c r="I118" s="28" t="s">
        <v>375</v>
      </c>
      <c r="J118" s="28" t="s">
        <v>375</v>
      </c>
    </row>
    <row r="119" s="9" customFormat="1" ht="94.5" customHeight="1" spans="1:10">
      <c r="A119" s="27">
        <v>104</v>
      </c>
      <c r="B119" s="35"/>
      <c r="C119" s="28" t="s">
        <v>376</v>
      </c>
      <c r="D119" s="28" t="s">
        <v>377</v>
      </c>
      <c r="E119" s="28" t="s">
        <v>378</v>
      </c>
      <c r="F119" s="28" t="s">
        <v>50</v>
      </c>
      <c r="G119" s="27">
        <v>4525</v>
      </c>
      <c r="H119" s="27">
        <v>4525</v>
      </c>
      <c r="I119" s="28" t="s">
        <v>379</v>
      </c>
      <c r="J119" s="28" t="s">
        <v>379</v>
      </c>
    </row>
    <row r="120" s="13" customFormat="1" ht="274.5" customHeight="1" spans="1:10">
      <c r="A120" s="27">
        <v>105</v>
      </c>
      <c r="B120" s="36"/>
      <c r="C120" s="28" t="s">
        <v>380</v>
      </c>
      <c r="D120" s="28" t="s">
        <v>38</v>
      </c>
      <c r="E120" s="28" t="s">
        <v>381</v>
      </c>
      <c r="F120" s="28" t="s">
        <v>22</v>
      </c>
      <c r="G120" s="29">
        <v>30000</v>
      </c>
      <c r="H120" s="29">
        <v>10000</v>
      </c>
      <c r="I120" s="28" t="s">
        <v>382</v>
      </c>
      <c r="J120" s="28" t="s">
        <v>383</v>
      </c>
    </row>
    <row r="121" s="9" customFormat="1" ht="36" customHeight="1" spans="1:10">
      <c r="A121" s="47" t="s">
        <v>384</v>
      </c>
      <c r="B121" s="47"/>
      <c r="C121" s="48"/>
      <c r="D121" s="48"/>
      <c r="E121" s="47"/>
      <c r="F121" s="48"/>
      <c r="G121" s="49">
        <f>SUM(G113:G120)</f>
        <v>74051</v>
      </c>
      <c r="H121" s="49">
        <f>SUM(H113:H120)</f>
        <v>51335</v>
      </c>
      <c r="I121" s="40"/>
      <c r="J121" s="40"/>
    </row>
    <row r="122" s="9" customFormat="1" ht="15.75" spans="1:10">
      <c r="A122" s="50"/>
      <c r="B122" s="50"/>
      <c r="C122" s="51"/>
      <c r="D122" s="51"/>
      <c r="E122" s="51"/>
      <c r="F122" s="52"/>
      <c r="G122" s="53"/>
      <c r="H122" s="53"/>
      <c r="I122" s="52"/>
      <c r="J122" s="52"/>
    </row>
    <row r="123" s="9" customFormat="1" ht="15.75" spans="1:10">
      <c r="A123" s="50"/>
      <c r="B123" s="50"/>
      <c r="C123" s="51"/>
      <c r="D123" s="51"/>
      <c r="E123" s="51"/>
      <c r="F123" s="52"/>
      <c r="G123" s="53"/>
      <c r="H123" s="53"/>
      <c r="I123" s="52"/>
      <c r="J123" s="52"/>
    </row>
    <row r="124" s="9" customFormat="1" ht="15.75" spans="1:10">
      <c r="A124" s="50"/>
      <c r="B124" s="50"/>
      <c r="C124" s="51"/>
      <c r="D124" s="51"/>
      <c r="E124" s="51"/>
      <c r="F124" s="52"/>
      <c r="G124" s="53"/>
      <c r="H124" s="53"/>
      <c r="I124" s="52"/>
      <c r="J124" s="52"/>
    </row>
    <row r="125" s="9" customFormat="1" ht="15.75" spans="1:10">
      <c r="A125" s="50"/>
      <c r="B125" s="50"/>
      <c r="C125" s="51"/>
      <c r="D125" s="51"/>
      <c r="E125" s="51"/>
      <c r="F125" s="52"/>
      <c r="G125" s="53"/>
      <c r="H125" s="53"/>
      <c r="I125" s="52"/>
      <c r="J125" s="52"/>
    </row>
    <row r="126" s="9" customFormat="1" ht="15.75" spans="1:10">
      <c r="A126" s="50"/>
      <c r="B126" s="50"/>
      <c r="C126" s="51"/>
      <c r="D126" s="51"/>
      <c r="E126" s="51"/>
      <c r="F126" s="52"/>
      <c r="G126" s="53"/>
      <c r="H126" s="53"/>
      <c r="I126" s="52"/>
      <c r="J126" s="52"/>
    </row>
    <row r="127" s="9" customFormat="1" ht="15.75" spans="1:10">
      <c r="A127" s="50"/>
      <c r="B127" s="50"/>
      <c r="C127" s="51"/>
      <c r="D127" s="51"/>
      <c r="E127" s="51"/>
      <c r="F127" s="52"/>
      <c r="G127" s="53"/>
      <c r="H127" s="53"/>
      <c r="I127" s="52"/>
      <c r="J127" s="52"/>
    </row>
    <row r="128" s="9" customFormat="1" ht="15.75" spans="1:10">
      <c r="A128" s="50"/>
      <c r="B128" s="50"/>
      <c r="C128" s="51"/>
      <c r="D128" s="51"/>
      <c r="E128" s="51"/>
      <c r="F128" s="52"/>
      <c r="G128" s="53"/>
      <c r="H128" s="53"/>
      <c r="I128" s="52"/>
      <c r="J128" s="52"/>
    </row>
    <row r="129" s="9" customFormat="1" ht="15.75" spans="1:10">
      <c r="A129" s="50"/>
      <c r="B129" s="50"/>
      <c r="C129" s="51"/>
      <c r="D129" s="51"/>
      <c r="E129" s="51"/>
      <c r="F129" s="52"/>
      <c r="G129" s="53"/>
      <c r="H129" s="53"/>
      <c r="I129" s="52"/>
      <c r="J129" s="52"/>
    </row>
    <row r="130" s="9" customFormat="1" ht="15.75" spans="1:10">
      <c r="A130" s="50"/>
      <c r="B130" s="50"/>
      <c r="C130" s="51"/>
      <c r="D130" s="51"/>
      <c r="E130" s="51"/>
      <c r="F130" s="52"/>
      <c r="G130" s="53"/>
      <c r="H130" s="53"/>
      <c r="I130" s="52"/>
      <c r="J130" s="52"/>
    </row>
    <row r="131" s="9" customFormat="1" ht="15.75" spans="1:10">
      <c r="A131" s="50"/>
      <c r="B131" s="50"/>
      <c r="C131" s="51"/>
      <c r="D131" s="51"/>
      <c r="E131" s="51"/>
      <c r="F131" s="52"/>
      <c r="G131" s="53"/>
      <c r="H131" s="53"/>
      <c r="I131" s="52"/>
      <c r="J131" s="52"/>
    </row>
    <row r="132" s="9" customFormat="1" ht="15.75" spans="1:10">
      <c r="A132" s="50"/>
      <c r="B132" s="50"/>
      <c r="C132" s="51"/>
      <c r="D132" s="51"/>
      <c r="E132" s="51"/>
      <c r="F132" s="52"/>
      <c r="G132" s="53"/>
      <c r="H132" s="53"/>
      <c r="I132" s="52"/>
      <c r="J132" s="52"/>
    </row>
    <row r="133" s="9" customFormat="1" ht="15.75" spans="1:10">
      <c r="A133" s="50"/>
      <c r="B133" s="50"/>
      <c r="C133" s="51"/>
      <c r="D133" s="51"/>
      <c r="E133" s="51"/>
      <c r="F133" s="52"/>
      <c r="G133" s="53"/>
      <c r="H133" s="53"/>
      <c r="I133" s="52"/>
      <c r="J133" s="52"/>
    </row>
    <row r="134" s="9" customFormat="1" ht="15.75" spans="1:10">
      <c r="A134" s="50"/>
      <c r="B134" s="50"/>
      <c r="C134" s="51"/>
      <c r="D134" s="51"/>
      <c r="E134" s="51"/>
      <c r="F134" s="52"/>
      <c r="G134" s="53"/>
      <c r="H134" s="53"/>
      <c r="I134" s="52"/>
      <c r="J134" s="52"/>
    </row>
    <row r="135" s="9" customFormat="1" ht="15.75" spans="1:10">
      <c r="A135" s="50"/>
      <c r="B135" s="50"/>
      <c r="C135" s="51"/>
      <c r="D135" s="51"/>
      <c r="E135" s="51"/>
      <c r="F135" s="52"/>
      <c r="G135" s="53"/>
      <c r="H135" s="53"/>
      <c r="I135" s="52"/>
      <c r="J135" s="52"/>
    </row>
    <row r="136" s="9" customFormat="1" ht="15.75" spans="1:10">
      <c r="A136" s="50"/>
      <c r="B136" s="50"/>
      <c r="C136" s="51"/>
      <c r="D136" s="51"/>
      <c r="E136" s="51"/>
      <c r="F136" s="52"/>
      <c r="G136" s="53"/>
      <c r="H136" s="53"/>
      <c r="I136" s="52"/>
      <c r="J136" s="52"/>
    </row>
    <row r="137" s="9" customFormat="1" ht="15.75" spans="1:10">
      <c r="A137" s="50"/>
      <c r="B137" s="50"/>
      <c r="C137" s="51"/>
      <c r="D137" s="51"/>
      <c r="E137" s="51"/>
      <c r="F137" s="52"/>
      <c r="G137" s="53"/>
      <c r="H137" s="53"/>
      <c r="I137" s="52"/>
      <c r="J137" s="52"/>
    </row>
    <row r="138" s="9" customFormat="1" ht="15.75" spans="1:10">
      <c r="A138" s="50"/>
      <c r="B138" s="50"/>
      <c r="C138" s="51"/>
      <c r="D138" s="51"/>
      <c r="E138" s="51"/>
      <c r="F138" s="52"/>
      <c r="G138" s="53"/>
      <c r="H138" s="53"/>
      <c r="I138" s="52"/>
      <c r="J138" s="52"/>
    </row>
    <row r="139" s="9" customFormat="1" ht="15.75" spans="1:10">
      <c r="A139" s="50"/>
      <c r="B139" s="50"/>
      <c r="C139" s="51"/>
      <c r="D139" s="51"/>
      <c r="E139" s="51"/>
      <c r="F139" s="52"/>
      <c r="G139" s="53"/>
      <c r="H139" s="53"/>
      <c r="I139" s="52"/>
      <c r="J139" s="52"/>
    </row>
    <row r="140" s="9" customFormat="1" ht="14.25" spans="3:10">
      <c r="C140" s="54"/>
      <c r="D140" s="54"/>
      <c r="E140" s="54"/>
      <c r="F140" s="55"/>
      <c r="G140" s="56"/>
      <c r="H140" s="56"/>
      <c r="I140" s="55"/>
      <c r="J140" s="55"/>
    </row>
    <row r="141" s="9" customFormat="1" ht="14.25" spans="3:10">
      <c r="C141" s="54"/>
      <c r="D141" s="54"/>
      <c r="E141" s="54"/>
      <c r="F141" s="55"/>
      <c r="G141" s="56"/>
      <c r="H141" s="56"/>
      <c r="I141" s="55"/>
      <c r="J141" s="55"/>
    </row>
    <row r="142" s="9" customFormat="1" ht="14.25" spans="3:10">
      <c r="C142" s="54"/>
      <c r="D142" s="54"/>
      <c r="E142" s="54"/>
      <c r="F142" s="55"/>
      <c r="G142" s="56"/>
      <c r="H142" s="56"/>
      <c r="I142" s="55"/>
      <c r="J142" s="55"/>
    </row>
    <row r="143" s="9" customFormat="1" ht="14.25" spans="3:10">
      <c r="C143" s="54"/>
      <c r="D143" s="54"/>
      <c r="E143" s="54"/>
      <c r="F143" s="55"/>
      <c r="G143" s="56"/>
      <c r="H143" s="56"/>
      <c r="I143" s="55"/>
      <c r="J143" s="55"/>
    </row>
    <row r="144" s="9" customFormat="1" ht="14.25" spans="3:10">
      <c r="C144" s="54"/>
      <c r="D144" s="54"/>
      <c r="E144" s="54"/>
      <c r="F144" s="55"/>
      <c r="G144" s="56"/>
      <c r="H144" s="56"/>
      <c r="I144" s="55"/>
      <c r="J144" s="55"/>
    </row>
    <row r="145" s="9" customFormat="1" ht="14.25" spans="3:10">
      <c r="C145" s="54"/>
      <c r="D145" s="54"/>
      <c r="E145" s="54"/>
      <c r="F145" s="55"/>
      <c r="G145" s="56"/>
      <c r="H145" s="56"/>
      <c r="I145" s="55"/>
      <c r="J145" s="55"/>
    </row>
    <row r="146" s="9" customFormat="1" ht="14.25" spans="3:10">
      <c r="C146" s="54"/>
      <c r="D146" s="54"/>
      <c r="E146" s="54"/>
      <c r="F146" s="55"/>
      <c r="G146" s="56"/>
      <c r="H146" s="56"/>
      <c r="I146" s="55"/>
      <c r="J146" s="55"/>
    </row>
    <row r="147" s="9" customFormat="1" ht="14.25" spans="3:10">
      <c r="C147" s="54"/>
      <c r="D147" s="54"/>
      <c r="E147" s="54"/>
      <c r="F147" s="55"/>
      <c r="G147" s="56"/>
      <c r="H147" s="56"/>
      <c r="I147" s="55"/>
      <c r="J147" s="55"/>
    </row>
    <row r="148" s="9" customFormat="1" ht="14.25" spans="3:10">
      <c r="C148" s="54"/>
      <c r="D148" s="54"/>
      <c r="E148" s="54"/>
      <c r="F148" s="55"/>
      <c r="G148" s="56"/>
      <c r="H148" s="56"/>
      <c r="I148" s="55"/>
      <c r="J148" s="55"/>
    </row>
    <row r="149" s="9" customFormat="1" ht="14.25" spans="3:10">
      <c r="C149" s="54"/>
      <c r="D149" s="54"/>
      <c r="E149" s="54"/>
      <c r="F149" s="55"/>
      <c r="G149" s="56"/>
      <c r="H149" s="56"/>
      <c r="I149" s="55"/>
      <c r="J149" s="55"/>
    </row>
    <row r="150" s="9" customFormat="1" ht="14.25" spans="3:10">
      <c r="C150" s="54"/>
      <c r="D150" s="54"/>
      <c r="E150" s="54"/>
      <c r="F150" s="55"/>
      <c r="G150" s="56"/>
      <c r="H150" s="56"/>
      <c r="I150" s="55"/>
      <c r="J150" s="55"/>
    </row>
    <row r="151" s="9" customFormat="1" ht="14.25" spans="3:10">
      <c r="C151" s="54"/>
      <c r="D151" s="54"/>
      <c r="E151" s="54"/>
      <c r="F151" s="55"/>
      <c r="G151" s="56"/>
      <c r="H151" s="56"/>
      <c r="I151" s="55"/>
      <c r="J151" s="55"/>
    </row>
    <row r="152" s="9" customFormat="1" ht="14.25" spans="3:10">
      <c r="C152" s="54"/>
      <c r="D152" s="54"/>
      <c r="E152" s="54"/>
      <c r="F152" s="55"/>
      <c r="G152" s="56"/>
      <c r="H152" s="56"/>
      <c r="I152" s="55"/>
      <c r="J152" s="55"/>
    </row>
    <row r="153" s="9" customFormat="1" ht="14.25" spans="3:10">
      <c r="C153" s="54"/>
      <c r="D153" s="54"/>
      <c r="E153" s="54"/>
      <c r="F153" s="55"/>
      <c r="G153" s="56"/>
      <c r="H153" s="56"/>
      <c r="I153" s="55"/>
      <c r="J153" s="55"/>
    </row>
    <row r="154" s="9" customFormat="1" ht="14.25" spans="3:10">
      <c r="C154" s="54"/>
      <c r="D154" s="54"/>
      <c r="E154" s="54"/>
      <c r="F154" s="55"/>
      <c r="G154" s="56"/>
      <c r="H154" s="56"/>
      <c r="I154" s="55"/>
      <c r="J154" s="55"/>
    </row>
    <row r="155" s="9" customFormat="1" ht="14.25" spans="3:10">
      <c r="C155" s="54"/>
      <c r="D155" s="54"/>
      <c r="E155" s="54"/>
      <c r="F155" s="55"/>
      <c r="G155" s="56"/>
      <c r="H155" s="56"/>
      <c r="I155" s="55"/>
      <c r="J155" s="55"/>
    </row>
    <row r="156" s="9" customFormat="1" ht="14.25" spans="3:10">
      <c r="C156" s="54"/>
      <c r="D156" s="54"/>
      <c r="E156" s="54"/>
      <c r="F156" s="55"/>
      <c r="G156" s="56"/>
      <c r="H156" s="56"/>
      <c r="I156" s="55"/>
      <c r="J156" s="55"/>
    </row>
    <row r="157" s="9" customFormat="1" ht="14.25" spans="3:10">
      <c r="C157" s="54"/>
      <c r="D157" s="54"/>
      <c r="E157" s="54"/>
      <c r="F157" s="55"/>
      <c r="G157" s="56"/>
      <c r="H157" s="56"/>
      <c r="I157" s="55"/>
      <c r="J157" s="55"/>
    </row>
    <row r="158" s="9" customFormat="1" ht="14.25" spans="3:10">
      <c r="C158" s="54"/>
      <c r="D158" s="54"/>
      <c r="E158" s="54"/>
      <c r="F158" s="55"/>
      <c r="G158" s="56"/>
      <c r="H158" s="56"/>
      <c r="I158" s="55"/>
      <c r="J158" s="55"/>
    </row>
    <row r="159" s="9" customFormat="1" ht="14.25" spans="3:10">
      <c r="C159" s="54"/>
      <c r="D159" s="54"/>
      <c r="E159" s="54"/>
      <c r="F159" s="55"/>
      <c r="G159" s="56"/>
      <c r="H159" s="56"/>
      <c r="I159" s="55"/>
      <c r="J159" s="55"/>
    </row>
    <row r="160" s="9" customFormat="1" ht="14.25" spans="3:10">
      <c r="C160" s="54"/>
      <c r="D160" s="54"/>
      <c r="E160" s="54"/>
      <c r="F160" s="55"/>
      <c r="G160" s="56"/>
      <c r="H160" s="56"/>
      <c r="I160" s="55"/>
      <c r="J160" s="55"/>
    </row>
    <row r="161" s="9" customFormat="1" ht="14.25" spans="3:10">
      <c r="C161" s="54"/>
      <c r="D161" s="54"/>
      <c r="E161" s="54"/>
      <c r="F161" s="55"/>
      <c r="G161" s="56"/>
      <c r="H161" s="56"/>
      <c r="I161" s="55"/>
      <c r="J161" s="55"/>
    </row>
    <row r="162" s="9" customFormat="1" ht="14.25" spans="3:10">
      <c r="C162" s="54"/>
      <c r="D162" s="54"/>
      <c r="E162" s="54"/>
      <c r="F162" s="55"/>
      <c r="G162" s="56"/>
      <c r="H162" s="56"/>
      <c r="I162" s="55"/>
      <c r="J162" s="55"/>
    </row>
    <row r="163" s="9" customFormat="1" ht="14.25" spans="3:10">
      <c r="C163" s="54"/>
      <c r="D163" s="54"/>
      <c r="E163" s="54"/>
      <c r="F163" s="55"/>
      <c r="G163" s="56"/>
      <c r="H163" s="56"/>
      <c r="I163" s="55"/>
      <c r="J163" s="55"/>
    </row>
    <row r="164" s="9" customFormat="1" ht="14.25" spans="3:10">
      <c r="C164" s="54"/>
      <c r="D164" s="54"/>
      <c r="E164" s="54"/>
      <c r="F164" s="55"/>
      <c r="G164" s="56"/>
      <c r="H164" s="56"/>
      <c r="I164" s="55"/>
      <c r="J164" s="55"/>
    </row>
    <row r="165" s="9" customFormat="1" ht="14.25" spans="3:10">
      <c r="C165" s="54"/>
      <c r="D165" s="54"/>
      <c r="E165" s="54"/>
      <c r="F165" s="55"/>
      <c r="G165" s="56"/>
      <c r="H165" s="56"/>
      <c r="I165" s="55"/>
      <c r="J165" s="55"/>
    </row>
    <row r="166" s="9" customFormat="1" ht="14.25" spans="3:10">
      <c r="C166" s="54"/>
      <c r="D166" s="54"/>
      <c r="E166" s="54"/>
      <c r="F166" s="55"/>
      <c r="G166" s="56"/>
      <c r="H166" s="56"/>
      <c r="I166" s="55"/>
      <c r="J166" s="55"/>
    </row>
    <row r="167" s="9" customFormat="1" ht="14.25" spans="3:10">
      <c r="C167" s="54"/>
      <c r="D167" s="54"/>
      <c r="E167" s="54"/>
      <c r="F167" s="55"/>
      <c r="G167" s="56"/>
      <c r="H167" s="56"/>
      <c r="I167" s="55"/>
      <c r="J167" s="55"/>
    </row>
    <row r="168" s="9" customFormat="1" ht="14.25" spans="3:10">
      <c r="C168" s="54"/>
      <c r="D168" s="54"/>
      <c r="E168" s="54"/>
      <c r="F168" s="55"/>
      <c r="G168" s="56"/>
      <c r="H168" s="56"/>
      <c r="I168" s="55"/>
      <c r="J168" s="55"/>
    </row>
    <row r="169" s="9" customFormat="1" ht="14.25" spans="3:10">
      <c r="C169" s="54"/>
      <c r="D169" s="54"/>
      <c r="E169" s="54"/>
      <c r="F169" s="55"/>
      <c r="G169" s="56"/>
      <c r="H169" s="56"/>
      <c r="I169" s="55"/>
      <c r="J169" s="55"/>
    </row>
    <row r="170" s="9" customFormat="1" ht="14.25" spans="3:10">
      <c r="C170" s="54"/>
      <c r="D170" s="54"/>
      <c r="E170" s="54"/>
      <c r="F170" s="55"/>
      <c r="G170" s="56"/>
      <c r="H170" s="56"/>
      <c r="I170" s="55"/>
      <c r="J170" s="55"/>
    </row>
    <row r="171" s="9" customFormat="1" ht="14.25" spans="3:10">
      <c r="C171" s="54"/>
      <c r="D171" s="54"/>
      <c r="E171" s="54"/>
      <c r="F171" s="55"/>
      <c r="G171" s="56"/>
      <c r="H171" s="56"/>
      <c r="I171" s="55"/>
      <c r="J171" s="55"/>
    </row>
    <row r="172" s="9" customFormat="1" ht="14.25" spans="3:10">
      <c r="C172" s="54"/>
      <c r="D172" s="54"/>
      <c r="E172" s="54"/>
      <c r="F172" s="55"/>
      <c r="G172" s="56"/>
      <c r="H172" s="56"/>
      <c r="I172" s="55"/>
      <c r="J172" s="55"/>
    </row>
    <row r="173" s="9" customFormat="1" ht="14.25" spans="3:10">
      <c r="C173" s="54"/>
      <c r="D173" s="54"/>
      <c r="E173" s="54"/>
      <c r="F173" s="55"/>
      <c r="G173" s="56"/>
      <c r="H173" s="56"/>
      <c r="I173" s="55"/>
      <c r="J173" s="55"/>
    </row>
    <row r="174" s="9" customFormat="1" ht="14.25" spans="3:10">
      <c r="C174" s="54"/>
      <c r="D174" s="54"/>
      <c r="E174" s="54"/>
      <c r="F174" s="55"/>
      <c r="G174" s="56"/>
      <c r="H174" s="56"/>
      <c r="I174" s="55"/>
      <c r="J174" s="55"/>
    </row>
    <row r="175" s="9" customFormat="1" ht="14.25" spans="3:10">
      <c r="C175" s="54"/>
      <c r="D175" s="54"/>
      <c r="E175" s="54"/>
      <c r="F175" s="55"/>
      <c r="G175" s="56"/>
      <c r="H175" s="56"/>
      <c r="I175" s="55"/>
      <c r="J175" s="55"/>
    </row>
    <row r="176" s="9" customFormat="1" ht="14.25" spans="3:10">
      <c r="C176" s="54"/>
      <c r="D176" s="54"/>
      <c r="E176" s="54"/>
      <c r="F176" s="55"/>
      <c r="G176" s="56"/>
      <c r="H176" s="56"/>
      <c r="I176" s="55"/>
      <c r="J176" s="55"/>
    </row>
    <row r="177" s="9" customFormat="1" ht="14.25" spans="3:10">
      <c r="C177" s="54"/>
      <c r="D177" s="54"/>
      <c r="E177" s="54"/>
      <c r="F177" s="55"/>
      <c r="G177" s="56"/>
      <c r="H177" s="56"/>
      <c r="I177" s="55"/>
      <c r="J177" s="55"/>
    </row>
    <row r="178" s="9" customFormat="1" ht="14.25" spans="3:10">
      <c r="C178" s="54"/>
      <c r="D178" s="54"/>
      <c r="E178" s="54"/>
      <c r="F178" s="55"/>
      <c r="G178" s="56"/>
      <c r="H178" s="56"/>
      <c r="I178" s="55"/>
      <c r="J178" s="55"/>
    </row>
    <row r="179" s="9" customFormat="1" ht="14.25" spans="3:10">
      <c r="C179" s="54"/>
      <c r="D179" s="54"/>
      <c r="E179" s="54"/>
      <c r="F179" s="55"/>
      <c r="G179" s="56"/>
      <c r="H179" s="56"/>
      <c r="I179" s="55"/>
      <c r="J179" s="55"/>
    </row>
    <row r="180" s="9" customFormat="1" ht="14.25" spans="3:10">
      <c r="C180" s="54"/>
      <c r="D180" s="54"/>
      <c r="E180" s="54"/>
      <c r="F180" s="55"/>
      <c r="G180" s="56"/>
      <c r="H180" s="56"/>
      <c r="I180" s="55"/>
      <c r="J180" s="55"/>
    </row>
    <row r="181" s="9" customFormat="1" ht="14.25" spans="3:10">
      <c r="C181" s="54"/>
      <c r="D181" s="54"/>
      <c r="E181" s="54"/>
      <c r="F181" s="55"/>
      <c r="G181" s="56"/>
      <c r="H181" s="56"/>
      <c r="I181" s="55"/>
      <c r="J181" s="55"/>
    </row>
    <row r="182" s="9" customFormat="1" ht="14.25" spans="3:10">
      <c r="C182" s="54"/>
      <c r="D182" s="54"/>
      <c r="E182" s="54"/>
      <c r="F182" s="55"/>
      <c r="G182" s="56"/>
      <c r="H182" s="56"/>
      <c r="I182" s="55"/>
      <c r="J182" s="55"/>
    </row>
    <row r="183" s="9" customFormat="1" ht="14.25" spans="3:10">
      <c r="C183" s="54"/>
      <c r="D183" s="54"/>
      <c r="E183" s="54"/>
      <c r="F183" s="55"/>
      <c r="G183" s="56"/>
      <c r="H183" s="56"/>
      <c r="I183" s="55"/>
      <c r="J183" s="55"/>
    </row>
    <row r="184" s="9" customFormat="1" ht="14.25" spans="3:10">
      <c r="C184" s="54"/>
      <c r="D184" s="54"/>
      <c r="E184" s="54"/>
      <c r="F184" s="55"/>
      <c r="G184" s="56"/>
      <c r="H184" s="56"/>
      <c r="I184" s="55"/>
      <c r="J184" s="55"/>
    </row>
    <row r="185" s="9" customFormat="1" ht="14.25" spans="3:10">
      <c r="C185" s="54"/>
      <c r="D185" s="54"/>
      <c r="E185" s="54"/>
      <c r="F185" s="55"/>
      <c r="G185" s="56"/>
      <c r="H185" s="56"/>
      <c r="I185" s="55"/>
      <c r="J185" s="55"/>
    </row>
    <row r="186" s="9" customFormat="1" ht="14.25" spans="3:10">
      <c r="C186" s="54"/>
      <c r="D186" s="54"/>
      <c r="E186" s="54"/>
      <c r="F186" s="55"/>
      <c r="G186" s="56"/>
      <c r="H186" s="56"/>
      <c r="I186" s="55"/>
      <c r="J186" s="55"/>
    </row>
    <row r="187" s="9" customFormat="1" ht="14.25" spans="3:10">
      <c r="C187" s="54"/>
      <c r="D187" s="54"/>
      <c r="E187" s="54"/>
      <c r="F187" s="55"/>
      <c r="G187" s="56"/>
      <c r="H187" s="56"/>
      <c r="I187" s="55"/>
      <c r="J187" s="55"/>
    </row>
    <row r="188" s="9" customFormat="1" ht="14.25" spans="3:10">
      <c r="C188" s="54"/>
      <c r="D188" s="54"/>
      <c r="E188" s="54"/>
      <c r="F188" s="55"/>
      <c r="G188" s="56"/>
      <c r="H188" s="56"/>
      <c r="I188" s="55"/>
      <c r="J188" s="55"/>
    </row>
    <row r="189" s="9" customFormat="1" ht="14.25" spans="3:10">
      <c r="C189" s="54"/>
      <c r="D189" s="54"/>
      <c r="E189" s="54"/>
      <c r="F189" s="55"/>
      <c r="G189" s="56"/>
      <c r="H189" s="56"/>
      <c r="I189" s="55"/>
      <c r="J189" s="55"/>
    </row>
    <row r="190" s="9" customFormat="1" ht="14.25" spans="3:10">
      <c r="C190" s="54"/>
      <c r="D190" s="54"/>
      <c r="E190" s="54"/>
      <c r="F190" s="55"/>
      <c r="G190" s="56"/>
      <c r="H190" s="56"/>
      <c r="I190" s="55"/>
      <c r="J190" s="55"/>
    </row>
    <row r="191" s="9" customFormat="1" ht="14.25" spans="3:10">
      <c r="C191" s="54"/>
      <c r="D191" s="54"/>
      <c r="E191" s="54"/>
      <c r="F191" s="55"/>
      <c r="G191" s="56"/>
      <c r="H191" s="56"/>
      <c r="I191" s="55"/>
      <c r="J191" s="55"/>
    </row>
    <row r="192" s="9" customFormat="1" ht="14.25" spans="3:10">
      <c r="C192" s="54"/>
      <c r="D192" s="54"/>
      <c r="E192" s="54"/>
      <c r="F192" s="55"/>
      <c r="G192" s="56"/>
      <c r="H192" s="56"/>
      <c r="I192" s="55"/>
      <c r="J192" s="55"/>
    </row>
    <row r="193" s="9" customFormat="1" ht="14.25" spans="3:10">
      <c r="C193" s="54"/>
      <c r="D193" s="54"/>
      <c r="E193" s="54"/>
      <c r="F193" s="55"/>
      <c r="G193" s="56"/>
      <c r="H193" s="56"/>
      <c r="I193" s="55"/>
      <c r="J193" s="55"/>
    </row>
    <row r="194" s="9" customFormat="1" ht="14.25" spans="3:10">
      <c r="C194" s="54"/>
      <c r="D194" s="54"/>
      <c r="E194" s="54"/>
      <c r="F194" s="55"/>
      <c r="G194" s="56"/>
      <c r="H194" s="56"/>
      <c r="I194" s="55"/>
      <c r="J194" s="55"/>
    </row>
    <row r="195" s="9" customFormat="1" ht="14.25" spans="3:10">
      <c r="C195" s="54"/>
      <c r="D195" s="54"/>
      <c r="E195" s="54"/>
      <c r="F195" s="55"/>
      <c r="G195" s="56"/>
      <c r="H195" s="56"/>
      <c r="I195" s="55"/>
      <c r="J195" s="55"/>
    </row>
    <row r="196" s="9" customFormat="1" ht="14.25" spans="3:10">
      <c r="C196" s="54"/>
      <c r="D196" s="54"/>
      <c r="E196" s="54"/>
      <c r="F196" s="55"/>
      <c r="G196" s="56"/>
      <c r="H196" s="56"/>
      <c r="I196" s="55"/>
      <c r="J196" s="55"/>
    </row>
    <row r="197" s="9" customFormat="1" ht="14.25" spans="3:10">
      <c r="C197" s="54"/>
      <c r="D197" s="54"/>
      <c r="E197" s="54"/>
      <c r="F197" s="55"/>
      <c r="G197" s="56"/>
      <c r="H197" s="56"/>
      <c r="I197" s="55"/>
      <c r="J197" s="55"/>
    </row>
    <row r="198" s="9" customFormat="1" ht="14.25" spans="3:10">
      <c r="C198" s="54"/>
      <c r="D198" s="54"/>
      <c r="E198" s="54"/>
      <c r="F198" s="55"/>
      <c r="G198" s="56"/>
      <c r="H198" s="56"/>
      <c r="I198" s="55"/>
      <c r="J198" s="55"/>
    </row>
    <row r="199" s="9" customFormat="1" ht="14.25" spans="3:10">
      <c r="C199" s="54"/>
      <c r="D199" s="54"/>
      <c r="E199" s="54"/>
      <c r="F199" s="55"/>
      <c r="G199" s="56"/>
      <c r="H199" s="56"/>
      <c r="I199" s="55"/>
      <c r="J199" s="55"/>
    </row>
    <row r="200" s="9" customFormat="1" ht="14.25" spans="3:10">
      <c r="C200" s="54"/>
      <c r="D200" s="54"/>
      <c r="E200" s="54"/>
      <c r="F200" s="55"/>
      <c r="G200" s="56"/>
      <c r="H200" s="56"/>
      <c r="I200" s="55"/>
      <c r="J200" s="55"/>
    </row>
    <row r="201" s="9" customFormat="1" ht="14.25" spans="3:10">
      <c r="C201" s="54"/>
      <c r="D201" s="54"/>
      <c r="E201" s="54"/>
      <c r="F201" s="55"/>
      <c r="G201" s="56"/>
      <c r="H201" s="56"/>
      <c r="I201" s="55"/>
      <c r="J201" s="55"/>
    </row>
    <row r="202" s="9" customFormat="1" ht="14.25" spans="3:10">
      <c r="C202" s="54"/>
      <c r="D202" s="54"/>
      <c r="E202" s="54"/>
      <c r="F202" s="55"/>
      <c r="G202" s="56"/>
      <c r="H202" s="56"/>
      <c r="I202" s="55"/>
      <c r="J202" s="55"/>
    </row>
    <row r="203" s="9" customFormat="1" ht="14.25" spans="3:10">
      <c r="C203" s="54"/>
      <c r="D203" s="54"/>
      <c r="E203" s="54"/>
      <c r="F203" s="55"/>
      <c r="G203" s="56"/>
      <c r="H203" s="56"/>
      <c r="I203" s="55"/>
      <c r="J203" s="55"/>
    </row>
    <row r="204" s="9" customFormat="1" ht="14.25" spans="3:10">
      <c r="C204" s="54"/>
      <c r="D204" s="54"/>
      <c r="E204" s="54"/>
      <c r="F204" s="55"/>
      <c r="G204" s="56"/>
      <c r="H204" s="56"/>
      <c r="I204" s="55"/>
      <c r="J204" s="55"/>
    </row>
    <row r="205" s="9" customFormat="1" ht="14.25" spans="3:10">
      <c r="C205" s="54"/>
      <c r="D205" s="54"/>
      <c r="E205" s="54"/>
      <c r="F205" s="55"/>
      <c r="G205" s="56"/>
      <c r="H205" s="56"/>
      <c r="I205" s="55"/>
      <c r="J205" s="55"/>
    </row>
    <row r="206" s="9" customFormat="1" ht="14.25" spans="3:10">
      <c r="C206" s="54"/>
      <c r="D206" s="54"/>
      <c r="E206" s="54"/>
      <c r="F206" s="55"/>
      <c r="G206" s="56"/>
      <c r="H206" s="56"/>
      <c r="I206" s="55"/>
      <c r="J206" s="55"/>
    </row>
    <row r="207" s="9" customFormat="1" ht="14.25" spans="3:10">
      <c r="C207" s="54"/>
      <c r="D207" s="54"/>
      <c r="E207" s="54"/>
      <c r="F207" s="55"/>
      <c r="G207" s="56"/>
      <c r="H207" s="56"/>
      <c r="I207" s="55"/>
      <c r="J207" s="55"/>
    </row>
    <row r="208" s="9" customFormat="1" ht="14.25" spans="3:10">
      <c r="C208" s="54"/>
      <c r="D208" s="54"/>
      <c r="E208" s="54"/>
      <c r="F208" s="55"/>
      <c r="G208" s="56"/>
      <c r="H208" s="56"/>
      <c r="I208" s="55"/>
      <c r="J208" s="55"/>
    </row>
    <row r="209" s="9" customFormat="1" ht="14.25" spans="3:10">
      <c r="C209" s="54"/>
      <c r="D209" s="54"/>
      <c r="E209" s="54"/>
      <c r="F209" s="55"/>
      <c r="G209" s="56"/>
      <c r="H209" s="56"/>
      <c r="I209" s="55"/>
      <c r="J209" s="55"/>
    </row>
    <row r="210" s="9" customFormat="1" ht="14.25" spans="3:10">
      <c r="C210" s="54"/>
      <c r="D210" s="54"/>
      <c r="E210" s="54"/>
      <c r="F210" s="55"/>
      <c r="G210" s="56"/>
      <c r="H210" s="56"/>
      <c r="I210" s="55"/>
      <c r="J210" s="55"/>
    </row>
    <row r="211" s="9" customFormat="1" ht="14.25" spans="3:10">
      <c r="C211" s="54"/>
      <c r="D211" s="54"/>
      <c r="E211" s="54"/>
      <c r="F211" s="55"/>
      <c r="G211" s="56"/>
      <c r="H211" s="56"/>
      <c r="I211" s="55"/>
      <c r="J211" s="55"/>
    </row>
    <row r="212" s="9" customFormat="1" ht="14.25" spans="3:10">
      <c r="C212" s="54"/>
      <c r="D212" s="54"/>
      <c r="E212" s="54"/>
      <c r="F212" s="55"/>
      <c r="G212" s="56"/>
      <c r="H212" s="56"/>
      <c r="I212" s="55"/>
      <c r="J212" s="55"/>
    </row>
    <row r="213" s="9" customFormat="1" ht="14.25" spans="3:10">
      <c r="C213" s="54"/>
      <c r="D213" s="54"/>
      <c r="E213" s="54"/>
      <c r="F213" s="55"/>
      <c r="G213" s="56"/>
      <c r="H213" s="56"/>
      <c r="I213" s="55"/>
      <c r="J213" s="55"/>
    </row>
    <row r="214" s="9" customFormat="1" ht="14.25" spans="3:10">
      <c r="C214" s="54"/>
      <c r="D214" s="54"/>
      <c r="E214" s="54"/>
      <c r="F214" s="55"/>
      <c r="G214" s="56"/>
      <c r="H214" s="56"/>
      <c r="I214" s="55"/>
      <c r="J214" s="55"/>
    </row>
    <row r="215" s="9" customFormat="1" ht="14.25" spans="3:10">
      <c r="C215" s="54"/>
      <c r="D215" s="54"/>
      <c r="E215" s="54"/>
      <c r="F215" s="55"/>
      <c r="G215" s="56"/>
      <c r="H215" s="56"/>
      <c r="I215" s="55"/>
      <c r="J215" s="55"/>
    </row>
    <row r="216" s="9" customFormat="1" ht="14.25" spans="3:10">
      <c r="C216" s="54"/>
      <c r="D216" s="54"/>
      <c r="E216" s="54"/>
      <c r="F216" s="55"/>
      <c r="G216" s="56"/>
      <c r="H216" s="56"/>
      <c r="I216" s="55"/>
      <c r="J216" s="55"/>
    </row>
    <row r="217" s="9" customFormat="1" ht="14.25" spans="3:10">
      <c r="C217" s="54"/>
      <c r="D217" s="54"/>
      <c r="E217" s="54"/>
      <c r="F217" s="55"/>
      <c r="G217" s="56"/>
      <c r="H217" s="56"/>
      <c r="I217" s="55"/>
      <c r="J217" s="55"/>
    </row>
    <row r="218" s="9" customFormat="1" ht="14.25" spans="3:10">
      <c r="C218" s="54"/>
      <c r="D218" s="54"/>
      <c r="E218" s="54"/>
      <c r="F218" s="55"/>
      <c r="G218" s="56"/>
      <c r="H218" s="56"/>
      <c r="I218" s="55"/>
      <c r="J218" s="55"/>
    </row>
    <row r="219" s="9" customFormat="1" ht="14.25" spans="3:10">
      <c r="C219" s="54"/>
      <c r="D219" s="54"/>
      <c r="E219" s="54"/>
      <c r="F219" s="55"/>
      <c r="G219" s="56"/>
      <c r="H219" s="56"/>
      <c r="I219" s="55"/>
      <c r="J219" s="55"/>
    </row>
    <row r="220" s="9" customFormat="1" ht="14.25" spans="3:10">
      <c r="C220" s="54"/>
      <c r="D220" s="54"/>
      <c r="E220" s="54"/>
      <c r="F220" s="55"/>
      <c r="G220" s="56"/>
      <c r="H220" s="56"/>
      <c r="I220" s="55"/>
      <c r="J220" s="55"/>
    </row>
    <row r="221" s="9" customFormat="1" ht="14.25" spans="3:10">
      <c r="C221" s="54"/>
      <c r="D221" s="54"/>
      <c r="E221" s="54"/>
      <c r="F221" s="55"/>
      <c r="G221" s="56"/>
      <c r="H221" s="56"/>
      <c r="I221" s="55"/>
      <c r="J221" s="55"/>
    </row>
    <row r="222" s="9" customFormat="1" ht="14.25" spans="3:10">
      <c r="C222" s="54"/>
      <c r="D222" s="54"/>
      <c r="E222" s="54"/>
      <c r="F222" s="55"/>
      <c r="G222" s="56"/>
      <c r="H222" s="56"/>
      <c r="I222" s="55"/>
      <c r="J222" s="55"/>
    </row>
    <row r="223" s="9" customFormat="1" ht="14.25" spans="3:10">
      <c r="C223" s="54"/>
      <c r="D223" s="54"/>
      <c r="E223" s="54"/>
      <c r="F223" s="55"/>
      <c r="G223" s="56"/>
      <c r="H223" s="56"/>
      <c r="I223" s="55"/>
      <c r="J223" s="55"/>
    </row>
    <row r="224" s="9" customFormat="1" ht="14.25" spans="3:10">
      <c r="C224" s="54"/>
      <c r="D224" s="54"/>
      <c r="E224" s="54"/>
      <c r="F224" s="55"/>
      <c r="G224" s="56"/>
      <c r="H224" s="56"/>
      <c r="I224" s="55"/>
      <c r="J224" s="55"/>
    </row>
    <row r="225" s="9" customFormat="1" ht="14.25" spans="3:10">
      <c r="C225" s="54"/>
      <c r="D225" s="54"/>
      <c r="E225" s="54"/>
      <c r="F225" s="55"/>
      <c r="G225" s="56"/>
      <c r="H225" s="56"/>
      <c r="I225" s="55"/>
      <c r="J225" s="55"/>
    </row>
    <row r="226" s="9" customFormat="1" ht="14.25" spans="3:10">
      <c r="C226" s="54"/>
      <c r="D226" s="54"/>
      <c r="E226" s="54"/>
      <c r="F226" s="55"/>
      <c r="G226" s="56"/>
      <c r="H226" s="56"/>
      <c r="I226" s="55"/>
      <c r="J226" s="55"/>
    </row>
    <row r="227" s="9" customFormat="1" ht="14.25" spans="3:10">
      <c r="C227" s="54"/>
      <c r="D227" s="54"/>
      <c r="E227" s="54"/>
      <c r="F227" s="55"/>
      <c r="G227" s="56"/>
      <c r="H227" s="56"/>
      <c r="I227" s="55"/>
      <c r="J227" s="55"/>
    </row>
    <row r="228" s="9" customFormat="1" ht="14.25" spans="3:10">
      <c r="C228" s="54"/>
      <c r="D228" s="54"/>
      <c r="E228" s="54"/>
      <c r="F228" s="55"/>
      <c r="G228" s="56"/>
      <c r="H228" s="56"/>
      <c r="I228" s="55"/>
      <c r="J228" s="55"/>
    </row>
    <row r="229" s="9" customFormat="1" ht="14.25" spans="3:10">
      <c r="C229" s="54"/>
      <c r="D229" s="54"/>
      <c r="E229" s="54"/>
      <c r="F229" s="55"/>
      <c r="G229" s="56"/>
      <c r="H229" s="56"/>
      <c r="I229" s="55"/>
      <c r="J229" s="55"/>
    </row>
    <row r="230" s="9" customFormat="1" ht="14.25" spans="3:10">
      <c r="C230" s="54"/>
      <c r="D230" s="54"/>
      <c r="E230" s="54"/>
      <c r="F230" s="55"/>
      <c r="G230" s="56"/>
      <c r="H230" s="56"/>
      <c r="I230" s="55"/>
      <c r="J230" s="55"/>
    </row>
    <row r="231" s="9" customFormat="1" ht="14.25" spans="3:10">
      <c r="C231" s="54"/>
      <c r="D231" s="54"/>
      <c r="E231" s="54"/>
      <c r="F231" s="55"/>
      <c r="G231" s="56"/>
      <c r="H231" s="56"/>
      <c r="I231" s="55"/>
      <c r="J231" s="55"/>
    </row>
    <row r="232" s="9" customFormat="1" ht="14.25" spans="3:10">
      <c r="C232" s="54"/>
      <c r="D232" s="54"/>
      <c r="E232" s="54"/>
      <c r="F232" s="55"/>
      <c r="G232" s="56"/>
      <c r="H232" s="56"/>
      <c r="I232" s="55"/>
      <c r="J232" s="55"/>
    </row>
    <row r="233" s="9" customFormat="1" ht="14.25" spans="3:10">
      <c r="C233" s="54"/>
      <c r="D233" s="54"/>
      <c r="E233" s="54"/>
      <c r="F233" s="55"/>
      <c r="G233" s="56"/>
      <c r="H233" s="56"/>
      <c r="I233" s="55"/>
      <c r="J233" s="55"/>
    </row>
    <row r="234" s="9" customFormat="1" ht="14.25" spans="3:10">
      <c r="C234" s="54"/>
      <c r="D234" s="54"/>
      <c r="E234" s="54"/>
      <c r="F234" s="55"/>
      <c r="G234" s="56"/>
      <c r="H234" s="56"/>
      <c r="I234" s="55"/>
      <c r="J234" s="55"/>
    </row>
    <row r="235" s="9" customFormat="1" ht="14.25" spans="3:10">
      <c r="C235" s="54"/>
      <c r="D235" s="54"/>
      <c r="E235" s="54"/>
      <c r="F235" s="55"/>
      <c r="G235" s="56"/>
      <c r="H235" s="56"/>
      <c r="I235" s="55"/>
      <c r="J235" s="55"/>
    </row>
    <row r="236" s="9" customFormat="1" ht="14.25" spans="3:10">
      <c r="C236" s="54"/>
      <c r="D236" s="54"/>
      <c r="E236" s="54"/>
      <c r="F236" s="55"/>
      <c r="G236" s="56"/>
      <c r="H236" s="56"/>
      <c r="I236" s="55"/>
      <c r="J236" s="55"/>
    </row>
    <row r="237" s="9" customFormat="1" ht="14.25" spans="3:10">
      <c r="C237" s="54"/>
      <c r="D237" s="54"/>
      <c r="E237" s="54"/>
      <c r="F237" s="55"/>
      <c r="G237" s="56"/>
      <c r="H237" s="56"/>
      <c r="I237" s="55"/>
      <c r="J237" s="55"/>
    </row>
    <row r="238" s="9" customFormat="1" ht="14.25" spans="3:10">
      <c r="C238" s="54"/>
      <c r="D238" s="54"/>
      <c r="E238" s="54"/>
      <c r="F238" s="55"/>
      <c r="G238" s="56"/>
      <c r="H238" s="56"/>
      <c r="I238" s="55"/>
      <c r="J238" s="55"/>
    </row>
    <row r="239" s="9" customFormat="1" ht="14.25" spans="3:10">
      <c r="C239" s="54"/>
      <c r="D239" s="54"/>
      <c r="E239" s="54"/>
      <c r="F239" s="55"/>
      <c r="G239" s="56"/>
      <c r="H239" s="56"/>
      <c r="I239" s="55"/>
      <c r="J239" s="55"/>
    </row>
    <row r="240" s="9" customFormat="1" ht="14.25" spans="3:10">
      <c r="C240" s="54"/>
      <c r="D240" s="54"/>
      <c r="E240" s="54"/>
      <c r="F240" s="55"/>
      <c r="G240" s="56"/>
      <c r="H240" s="56"/>
      <c r="I240" s="55"/>
      <c r="J240" s="55"/>
    </row>
    <row r="241" s="9" customFormat="1" ht="14.25" spans="3:10">
      <c r="C241" s="54"/>
      <c r="D241" s="54"/>
      <c r="E241" s="54"/>
      <c r="F241" s="55"/>
      <c r="G241" s="56"/>
      <c r="H241" s="56"/>
      <c r="I241" s="55"/>
      <c r="J241" s="55"/>
    </row>
    <row r="242" s="9" customFormat="1" ht="14.25" spans="3:10">
      <c r="C242" s="54"/>
      <c r="D242" s="54"/>
      <c r="E242" s="54"/>
      <c r="F242" s="55"/>
      <c r="G242" s="56"/>
      <c r="H242" s="56"/>
      <c r="I242" s="55"/>
      <c r="J242" s="55"/>
    </row>
    <row r="243" s="9" customFormat="1" ht="14.25" spans="3:10">
      <c r="C243" s="54"/>
      <c r="D243" s="54"/>
      <c r="E243" s="54"/>
      <c r="F243" s="55"/>
      <c r="G243" s="56"/>
      <c r="H243" s="56"/>
      <c r="I243" s="55"/>
      <c r="J243" s="55"/>
    </row>
    <row r="244" s="9" customFormat="1" ht="14.25" spans="3:10">
      <c r="C244" s="54"/>
      <c r="D244" s="54"/>
      <c r="E244" s="54"/>
      <c r="F244" s="55"/>
      <c r="G244" s="56"/>
      <c r="H244" s="56"/>
      <c r="I244" s="55"/>
      <c r="J244" s="55"/>
    </row>
    <row r="245" s="9" customFormat="1" ht="14.25" spans="3:10">
      <c r="C245" s="54"/>
      <c r="D245" s="54"/>
      <c r="E245" s="54"/>
      <c r="F245" s="55"/>
      <c r="G245" s="56"/>
      <c r="H245" s="56"/>
      <c r="I245" s="55"/>
      <c r="J245" s="55"/>
    </row>
    <row r="246" s="9" customFormat="1" ht="14.25" spans="3:10">
      <c r="C246" s="54"/>
      <c r="D246" s="54"/>
      <c r="E246" s="54"/>
      <c r="F246" s="55"/>
      <c r="G246" s="56"/>
      <c r="H246" s="56"/>
      <c r="I246" s="55"/>
      <c r="J246" s="55"/>
    </row>
    <row r="247" s="9" customFormat="1" ht="14.25" spans="3:10">
      <c r="C247" s="54"/>
      <c r="D247" s="54"/>
      <c r="E247" s="54"/>
      <c r="F247" s="55"/>
      <c r="G247" s="56"/>
      <c r="H247" s="56"/>
      <c r="I247" s="55"/>
      <c r="J247" s="55"/>
    </row>
    <row r="248" s="9" customFormat="1" ht="14.25" spans="3:10">
      <c r="C248" s="54"/>
      <c r="D248" s="54"/>
      <c r="E248" s="54"/>
      <c r="F248" s="55"/>
      <c r="G248" s="56"/>
      <c r="H248" s="56"/>
      <c r="I248" s="55"/>
      <c r="J248" s="55"/>
    </row>
    <row r="249" s="9" customFormat="1" ht="14.25" spans="3:10">
      <c r="C249" s="54"/>
      <c r="D249" s="54"/>
      <c r="E249" s="54"/>
      <c r="F249" s="55"/>
      <c r="G249" s="56"/>
      <c r="H249" s="56"/>
      <c r="I249" s="55"/>
      <c r="J249" s="55"/>
    </row>
    <row r="250" s="9" customFormat="1" ht="14.25" spans="3:10">
      <c r="C250" s="54"/>
      <c r="D250" s="54"/>
      <c r="E250" s="54"/>
      <c r="F250" s="55"/>
      <c r="G250" s="56"/>
      <c r="H250" s="56"/>
      <c r="I250" s="55"/>
      <c r="J250" s="55"/>
    </row>
    <row r="251" s="9" customFormat="1" ht="14.25" spans="3:10">
      <c r="C251" s="54"/>
      <c r="D251" s="54"/>
      <c r="E251" s="54"/>
      <c r="F251" s="55"/>
      <c r="G251" s="56"/>
      <c r="H251" s="56"/>
      <c r="I251" s="55"/>
      <c r="J251" s="55"/>
    </row>
    <row r="252" s="9" customFormat="1" ht="14.25" spans="3:10">
      <c r="C252" s="54"/>
      <c r="D252" s="54"/>
      <c r="E252" s="54"/>
      <c r="F252" s="55"/>
      <c r="G252" s="56"/>
      <c r="H252" s="56"/>
      <c r="I252" s="55"/>
      <c r="J252" s="55"/>
    </row>
    <row r="253" s="9" customFormat="1" ht="14.25" spans="3:10">
      <c r="C253" s="54"/>
      <c r="D253" s="54"/>
      <c r="E253" s="54"/>
      <c r="F253" s="55"/>
      <c r="G253" s="56"/>
      <c r="H253" s="56"/>
      <c r="I253" s="55"/>
      <c r="J253" s="55"/>
    </row>
    <row r="254" s="9" customFormat="1" ht="14.25" spans="3:10">
      <c r="C254" s="54"/>
      <c r="D254" s="54"/>
      <c r="E254" s="54"/>
      <c r="F254" s="55"/>
      <c r="G254" s="56"/>
      <c r="H254" s="56"/>
      <c r="I254" s="55"/>
      <c r="J254" s="55"/>
    </row>
    <row r="255" s="9" customFormat="1" ht="14.25" spans="3:10">
      <c r="C255" s="54"/>
      <c r="D255" s="54"/>
      <c r="E255" s="54"/>
      <c r="F255" s="55"/>
      <c r="G255" s="56"/>
      <c r="H255" s="56"/>
      <c r="I255" s="55"/>
      <c r="J255" s="55"/>
    </row>
    <row r="256" s="9" customFormat="1" ht="14.25" spans="3:10">
      <c r="C256" s="54"/>
      <c r="D256" s="54"/>
      <c r="E256" s="54"/>
      <c r="F256" s="55"/>
      <c r="G256" s="56"/>
      <c r="H256" s="56"/>
      <c r="I256" s="55"/>
      <c r="J256" s="55"/>
    </row>
    <row r="257" s="9" customFormat="1" ht="14.25" spans="3:10">
      <c r="C257" s="54"/>
      <c r="D257" s="54"/>
      <c r="E257" s="54"/>
      <c r="F257" s="55"/>
      <c r="G257" s="56"/>
      <c r="H257" s="56"/>
      <c r="I257" s="55"/>
      <c r="J257" s="55"/>
    </row>
    <row r="258" s="9" customFormat="1" ht="14.25" spans="3:10">
      <c r="C258" s="54"/>
      <c r="D258" s="54"/>
      <c r="E258" s="54"/>
      <c r="F258" s="55"/>
      <c r="G258" s="56"/>
      <c r="H258" s="56"/>
      <c r="I258" s="55"/>
      <c r="J258" s="55"/>
    </row>
    <row r="259" s="9" customFormat="1" ht="14.25" spans="3:10">
      <c r="C259" s="54"/>
      <c r="D259" s="54"/>
      <c r="E259" s="54"/>
      <c r="F259" s="55"/>
      <c r="G259" s="56"/>
      <c r="H259" s="56"/>
      <c r="I259" s="55"/>
      <c r="J259" s="55"/>
    </row>
    <row r="260" s="9" customFormat="1" ht="14.25" spans="3:10">
      <c r="C260" s="54"/>
      <c r="D260" s="54"/>
      <c r="E260" s="54"/>
      <c r="F260" s="55"/>
      <c r="G260" s="56"/>
      <c r="H260" s="56"/>
      <c r="I260" s="55"/>
      <c r="J260" s="55"/>
    </row>
    <row r="261" s="9" customFormat="1" ht="14.25" spans="3:10">
      <c r="C261" s="54"/>
      <c r="D261" s="54"/>
      <c r="E261" s="54"/>
      <c r="F261" s="55"/>
      <c r="G261" s="56"/>
      <c r="H261" s="56"/>
      <c r="I261" s="55"/>
      <c r="J261" s="55"/>
    </row>
    <row r="262" s="9" customFormat="1" ht="14.25" spans="3:10">
      <c r="C262" s="54"/>
      <c r="D262" s="54"/>
      <c r="E262" s="54"/>
      <c r="F262" s="55"/>
      <c r="G262" s="56"/>
      <c r="H262" s="56"/>
      <c r="I262" s="55"/>
      <c r="J262" s="55"/>
    </row>
    <row r="263" s="9" customFormat="1" ht="14.25" spans="3:10">
      <c r="C263" s="54"/>
      <c r="D263" s="54"/>
      <c r="E263" s="54"/>
      <c r="F263" s="55"/>
      <c r="G263" s="56"/>
      <c r="H263" s="56"/>
      <c r="I263" s="55"/>
      <c r="J263" s="55"/>
    </row>
    <row r="264" s="9" customFormat="1" ht="14.25" spans="3:10">
      <c r="C264" s="54"/>
      <c r="D264" s="54"/>
      <c r="E264" s="54"/>
      <c r="F264" s="55"/>
      <c r="G264" s="56"/>
      <c r="H264" s="56"/>
      <c r="I264" s="55"/>
      <c r="J264" s="55"/>
    </row>
    <row r="265" s="9" customFormat="1" ht="14.25" spans="3:10">
      <c r="C265" s="54"/>
      <c r="D265" s="54"/>
      <c r="E265" s="54"/>
      <c r="F265" s="55"/>
      <c r="G265" s="56"/>
      <c r="H265" s="56"/>
      <c r="I265" s="55"/>
      <c r="J265" s="55"/>
    </row>
    <row r="266" s="9" customFormat="1" ht="14.25" spans="3:10">
      <c r="C266" s="54"/>
      <c r="D266" s="54"/>
      <c r="E266" s="54"/>
      <c r="F266" s="55"/>
      <c r="G266" s="56"/>
      <c r="H266" s="56"/>
      <c r="I266" s="55"/>
      <c r="J266" s="55"/>
    </row>
    <row r="267" s="9" customFormat="1" ht="14.25" spans="3:10">
      <c r="C267" s="54"/>
      <c r="D267" s="54"/>
      <c r="E267" s="54"/>
      <c r="F267" s="55"/>
      <c r="G267" s="56"/>
      <c r="H267" s="56"/>
      <c r="I267" s="55"/>
      <c r="J267" s="55"/>
    </row>
    <row r="268" s="9" customFormat="1" ht="14.25" spans="3:10">
      <c r="C268" s="54"/>
      <c r="D268" s="54"/>
      <c r="E268" s="54"/>
      <c r="F268" s="55"/>
      <c r="G268" s="56"/>
      <c r="H268" s="56"/>
      <c r="I268" s="55"/>
      <c r="J268" s="55"/>
    </row>
    <row r="269" s="9" customFormat="1" ht="14.25" spans="3:10">
      <c r="C269" s="54"/>
      <c r="D269" s="54"/>
      <c r="E269" s="54"/>
      <c r="F269" s="55"/>
      <c r="G269" s="56"/>
      <c r="H269" s="56"/>
      <c r="I269" s="55"/>
      <c r="J269" s="55"/>
    </row>
    <row r="270" s="9" customFormat="1" ht="14.25" spans="3:10">
      <c r="C270" s="54"/>
      <c r="D270" s="54"/>
      <c r="E270" s="54"/>
      <c r="F270" s="55"/>
      <c r="G270" s="56"/>
      <c r="H270" s="56"/>
      <c r="I270" s="55"/>
      <c r="J270" s="55"/>
    </row>
    <row r="271" s="9" customFormat="1" ht="14.25" spans="3:10">
      <c r="C271" s="54"/>
      <c r="D271" s="54"/>
      <c r="E271" s="54"/>
      <c r="F271" s="55"/>
      <c r="G271" s="56"/>
      <c r="H271" s="56"/>
      <c r="I271" s="55"/>
      <c r="J271" s="55"/>
    </row>
    <row r="272" s="9" customFormat="1" ht="14.25" spans="3:10">
      <c r="C272" s="54"/>
      <c r="D272" s="54"/>
      <c r="E272" s="54"/>
      <c r="F272" s="55"/>
      <c r="G272" s="56"/>
      <c r="H272" s="56"/>
      <c r="I272" s="55"/>
      <c r="J272" s="55"/>
    </row>
    <row r="273" s="9" customFormat="1" ht="14.25" spans="3:10">
      <c r="C273" s="54"/>
      <c r="D273" s="54"/>
      <c r="E273" s="54"/>
      <c r="F273" s="55"/>
      <c r="G273" s="56"/>
      <c r="H273" s="56"/>
      <c r="I273" s="55"/>
      <c r="J273" s="55"/>
    </row>
    <row r="274" s="9" customFormat="1" ht="14.25" spans="3:10">
      <c r="C274" s="54"/>
      <c r="D274" s="54"/>
      <c r="E274" s="54"/>
      <c r="F274" s="55"/>
      <c r="G274" s="56"/>
      <c r="H274" s="56"/>
      <c r="I274" s="55"/>
      <c r="J274" s="55"/>
    </row>
    <row r="275" s="9" customFormat="1" ht="14.25" spans="3:10">
      <c r="C275" s="54"/>
      <c r="D275" s="54"/>
      <c r="E275" s="54"/>
      <c r="F275" s="55"/>
      <c r="G275" s="56"/>
      <c r="H275" s="56"/>
      <c r="I275" s="55"/>
      <c r="J275" s="55"/>
    </row>
    <row r="276" s="9" customFormat="1" ht="14.25" spans="3:10">
      <c r="C276" s="54"/>
      <c r="D276" s="54"/>
      <c r="E276" s="54"/>
      <c r="F276" s="55"/>
      <c r="G276" s="56"/>
      <c r="H276" s="56"/>
      <c r="I276" s="55"/>
      <c r="J276" s="55"/>
    </row>
    <row r="277" s="9" customFormat="1" ht="14.25" spans="3:10">
      <c r="C277" s="54"/>
      <c r="D277" s="54"/>
      <c r="E277" s="54"/>
      <c r="F277" s="55"/>
      <c r="G277" s="56"/>
      <c r="H277" s="56"/>
      <c r="I277" s="55"/>
      <c r="J277" s="55"/>
    </row>
    <row r="278" s="9" customFormat="1" ht="14.25" spans="3:10">
      <c r="C278" s="54"/>
      <c r="D278" s="54"/>
      <c r="E278" s="54"/>
      <c r="F278" s="55"/>
      <c r="G278" s="56"/>
      <c r="H278" s="56"/>
      <c r="I278" s="55"/>
      <c r="J278" s="55"/>
    </row>
    <row r="279" s="9" customFormat="1" ht="14.25" spans="3:10">
      <c r="C279" s="54"/>
      <c r="D279" s="54"/>
      <c r="E279" s="54"/>
      <c r="F279" s="55"/>
      <c r="G279" s="56"/>
      <c r="H279" s="56"/>
      <c r="I279" s="55"/>
      <c r="J279" s="55"/>
    </row>
    <row r="280" s="9" customFormat="1" ht="14.25" spans="3:10">
      <c r="C280" s="54"/>
      <c r="D280" s="54"/>
      <c r="E280" s="54"/>
      <c r="F280" s="55"/>
      <c r="G280" s="56"/>
      <c r="H280" s="56"/>
      <c r="I280" s="55"/>
      <c r="J280" s="55"/>
    </row>
    <row r="281" s="9" customFormat="1" ht="14.25" spans="3:10">
      <c r="C281" s="54"/>
      <c r="D281" s="54"/>
      <c r="E281" s="54"/>
      <c r="F281" s="55"/>
      <c r="G281" s="56"/>
      <c r="H281" s="56"/>
      <c r="I281" s="55"/>
      <c r="J281" s="55"/>
    </row>
    <row r="282" s="9" customFormat="1" ht="14.25" spans="3:10">
      <c r="C282" s="54"/>
      <c r="D282" s="54"/>
      <c r="E282" s="54"/>
      <c r="F282" s="55"/>
      <c r="G282" s="56"/>
      <c r="H282" s="56"/>
      <c r="I282" s="55"/>
      <c r="J282" s="55"/>
    </row>
    <row r="283" s="9" customFormat="1" ht="14.25" spans="3:10">
      <c r="C283" s="54"/>
      <c r="D283" s="54"/>
      <c r="E283" s="54"/>
      <c r="F283" s="55"/>
      <c r="G283" s="56"/>
      <c r="H283" s="56"/>
      <c r="I283" s="55"/>
      <c r="J283" s="55"/>
    </row>
    <row r="284" s="9" customFormat="1" ht="14.25" spans="3:10">
      <c r="C284" s="54"/>
      <c r="D284" s="54"/>
      <c r="E284" s="54"/>
      <c r="F284" s="55"/>
      <c r="G284" s="56"/>
      <c r="H284" s="56"/>
      <c r="I284" s="55"/>
      <c r="J284" s="55"/>
    </row>
    <row r="285" s="9" customFormat="1" ht="14.25" spans="3:10">
      <c r="C285" s="54"/>
      <c r="D285" s="54"/>
      <c r="E285" s="54"/>
      <c r="F285" s="55"/>
      <c r="G285" s="56"/>
      <c r="H285" s="56"/>
      <c r="I285" s="55"/>
      <c r="J285" s="55"/>
    </row>
    <row r="286" s="9" customFormat="1" ht="14.25" spans="3:10">
      <c r="C286" s="54"/>
      <c r="D286" s="54"/>
      <c r="E286" s="54"/>
      <c r="F286" s="55"/>
      <c r="G286" s="56"/>
      <c r="H286" s="56"/>
      <c r="I286" s="55"/>
      <c r="J286" s="55"/>
    </row>
    <row r="287" s="9" customFormat="1" ht="14.25" spans="3:10">
      <c r="C287" s="54"/>
      <c r="D287" s="54"/>
      <c r="E287" s="54"/>
      <c r="F287" s="55"/>
      <c r="G287" s="56"/>
      <c r="H287" s="56"/>
      <c r="I287" s="55"/>
      <c r="J287" s="55"/>
    </row>
    <row r="288" s="9" customFormat="1" ht="14.25" spans="3:10">
      <c r="C288" s="54"/>
      <c r="D288" s="54"/>
      <c r="E288" s="54"/>
      <c r="F288" s="55"/>
      <c r="G288" s="56"/>
      <c r="H288" s="56"/>
      <c r="I288" s="55"/>
      <c r="J288" s="55"/>
    </row>
    <row r="289" s="9" customFormat="1" ht="14.25" spans="3:10">
      <c r="C289" s="54"/>
      <c r="D289" s="54"/>
      <c r="E289" s="54"/>
      <c r="F289" s="55"/>
      <c r="G289" s="56"/>
      <c r="H289" s="56"/>
      <c r="I289" s="55"/>
      <c r="J289" s="55"/>
    </row>
    <row r="290" s="9" customFormat="1" ht="14.25" spans="3:10">
      <c r="C290" s="54"/>
      <c r="D290" s="54"/>
      <c r="E290" s="54"/>
      <c r="F290" s="55"/>
      <c r="G290" s="56"/>
      <c r="H290" s="56"/>
      <c r="I290" s="55"/>
      <c r="J290" s="55"/>
    </row>
    <row r="291" s="9" customFormat="1" ht="14.25" spans="3:10">
      <c r="C291" s="54"/>
      <c r="D291" s="54"/>
      <c r="E291" s="54"/>
      <c r="F291" s="55"/>
      <c r="G291" s="56"/>
      <c r="H291" s="56"/>
      <c r="I291" s="55"/>
      <c r="J291" s="55"/>
    </row>
    <row r="292" s="9" customFormat="1" ht="14.25" spans="3:10">
      <c r="C292" s="54"/>
      <c r="D292" s="54"/>
      <c r="E292" s="54"/>
      <c r="F292" s="55"/>
      <c r="G292" s="56"/>
      <c r="H292" s="56"/>
      <c r="I292" s="55"/>
      <c r="J292" s="55"/>
    </row>
    <row r="293" s="9" customFormat="1" ht="14.25" spans="3:10">
      <c r="C293" s="54"/>
      <c r="D293" s="54"/>
      <c r="E293" s="54"/>
      <c r="F293" s="55"/>
      <c r="G293" s="56"/>
      <c r="H293" s="56"/>
      <c r="I293" s="55"/>
      <c r="J293" s="55"/>
    </row>
    <row r="294" s="9" customFormat="1" ht="14.25" spans="3:10">
      <c r="C294" s="54"/>
      <c r="D294" s="54"/>
      <c r="E294" s="54"/>
      <c r="F294" s="55"/>
      <c r="G294" s="56"/>
      <c r="H294" s="56"/>
      <c r="I294" s="55"/>
      <c r="J294" s="55"/>
    </row>
    <row r="295" s="9" customFormat="1" ht="14.25" spans="3:10">
      <c r="C295" s="54"/>
      <c r="D295" s="54"/>
      <c r="E295" s="54"/>
      <c r="F295" s="55"/>
      <c r="G295" s="56"/>
      <c r="H295" s="56"/>
      <c r="I295" s="55"/>
      <c r="J295" s="55"/>
    </row>
    <row r="296" s="9" customFormat="1" ht="14.25" spans="3:10">
      <c r="C296" s="54"/>
      <c r="D296" s="54"/>
      <c r="E296" s="54"/>
      <c r="F296" s="55"/>
      <c r="G296" s="56"/>
      <c r="H296" s="56"/>
      <c r="I296" s="55"/>
      <c r="J296" s="55"/>
    </row>
    <row r="297" s="9" customFormat="1" ht="14.25" spans="3:10">
      <c r="C297" s="54"/>
      <c r="D297" s="54"/>
      <c r="E297" s="54"/>
      <c r="F297" s="55"/>
      <c r="G297" s="56"/>
      <c r="H297" s="56"/>
      <c r="I297" s="55"/>
      <c r="J297" s="55"/>
    </row>
    <row r="298" s="9" customFormat="1" ht="14.25" spans="3:10">
      <c r="C298" s="54"/>
      <c r="D298" s="54"/>
      <c r="E298" s="54"/>
      <c r="F298" s="55"/>
      <c r="G298" s="56"/>
      <c r="H298" s="56"/>
      <c r="I298" s="55"/>
      <c r="J298" s="55"/>
    </row>
    <row r="299" s="9" customFormat="1" ht="14.25" spans="3:10">
      <c r="C299" s="54"/>
      <c r="D299" s="54"/>
      <c r="E299" s="54"/>
      <c r="F299" s="55"/>
      <c r="G299" s="56"/>
      <c r="H299" s="56"/>
      <c r="I299" s="55"/>
      <c r="J299" s="55"/>
    </row>
    <row r="300" s="9" customFormat="1" ht="14.25" spans="3:10">
      <c r="C300" s="54"/>
      <c r="D300" s="54"/>
      <c r="E300" s="54"/>
      <c r="F300" s="55"/>
      <c r="G300" s="56"/>
      <c r="H300" s="56"/>
      <c r="I300" s="55"/>
      <c r="J300" s="55"/>
    </row>
    <row r="301" s="9" customFormat="1" ht="14.25" spans="3:10">
      <c r="C301" s="54"/>
      <c r="D301" s="54"/>
      <c r="E301" s="54"/>
      <c r="F301" s="55"/>
      <c r="G301" s="56"/>
      <c r="H301" s="56"/>
      <c r="I301" s="55"/>
      <c r="J301" s="55"/>
    </row>
    <row r="302" s="9" customFormat="1" ht="14.25" spans="3:10">
      <c r="C302" s="54"/>
      <c r="D302" s="54"/>
      <c r="E302" s="54"/>
      <c r="F302" s="55"/>
      <c r="G302" s="56"/>
      <c r="H302" s="56"/>
      <c r="I302" s="55"/>
      <c r="J302" s="55"/>
    </row>
    <row r="303" s="9" customFormat="1" ht="14.25" spans="3:10">
      <c r="C303" s="54"/>
      <c r="D303" s="54"/>
      <c r="E303" s="54"/>
      <c r="F303" s="55"/>
      <c r="G303" s="56"/>
      <c r="H303" s="56"/>
      <c r="I303" s="55"/>
      <c r="J303" s="55"/>
    </row>
    <row r="304" s="9" customFormat="1" ht="14.25" spans="3:10">
      <c r="C304" s="54"/>
      <c r="D304" s="54"/>
      <c r="E304" s="54"/>
      <c r="F304" s="55"/>
      <c r="G304" s="56"/>
      <c r="H304" s="56"/>
      <c r="I304" s="55"/>
      <c r="J304" s="55"/>
    </row>
    <row r="305" s="9" customFormat="1" ht="14.25" spans="3:10">
      <c r="C305" s="54"/>
      <c r="D305" s="54"/>
      <c r="E305" s="54"/>
      <c r="F305" s="55"/>
      <c r="G305" s="56"/>
      <c r="H305" s="56"/>
      <c r="I305" s="55"/>
      <c r="J305" s="55"/>
    </row>
    <row r="306" s="9" customFormat="1" ht="14.25" spans="3:10">
      <c r="C306" s="54"/>
      <c r="D306" s="54"/>
      <c r="E306" s="54"/>
      <c r="F306" s="55"/>
      <c r="G306" s="56"/>
      <c r="H306" s="56"/>
      <c r="I306" s="55"/>
      <c r="J306" s="55"/>
    </row>
    <row r="307" s="9" customFormat="1" ht="14.25" spans="3:10">
      <c r="C307" s="54"/>
      <c r="D307" s="54"/>
      <c r="E307" s="54"/>
      <c r="F307" s="55"/>
      <c r="G307" s="56"/>
      <c r="H307" s="56"/>
      <c r="I307" s="55"/>
      <c r="J307" s="55"/>
    </row>
    <row r="308" s="9" customFormat="1" ht="14.25" spans="3:10">
      <c r="C308" s="54"/>
      <c r="D308" s="54"/>
      <c r="E308" s="54"/>
      <c r="F308" s="55"/>
      <c r="G308" s="56"/>
      <c r="H308" s="56"/>
      <c r="I308" s="55"/>
      <c r="J308" s="55"/>
    </row>
    <row r="309" s="9" customFormat="1" ht="14.25" spans="3:10">
      <c r="C309" s="54"/>
      <c r="D309" s="54"/>
      <c r="E309" s="54"/>
      <c r="F309" s="55"/>
      <c r="G309" s="56"/>
      <c r="H309" s="56"/>
      <c r="I309" s="55"/>
      <c r="J309" s="55"/>
    </row>
    <row r="310" s="9" customFormat="1" ht="14.25" spans="3:10">
      <c r="C310" s="54"/>
      <c r="D310" s="54"/>
      <c r="E310" s="54"/>
      <c r="F310" s="55"/>
      <c r="G310" s="56"/>
      <c r="H310" s="56"/>
      <c r="I310" s="55"/>
      <c r="J310" s="55"/>
    </row>
    <row r="311" s="9" customFormat="1" ht="14.25" spans="3:10">
      <c r="C311" s="54"/>
      <c r="D311" s="54"/>
      <c r="E311" s="54"/>
      <c r="F311" s="55"/>
      <c r="G311" s="56"/>
      <c r="H311" s="56"/>
      <c r="I311" s="55"/>
      <c r="J311" s="55"/>
    </row>
    <row r="312" s="9" customFormat="1" ht="14.25" spans="3:10">
      <c r="C312" s="54"/>
      <c r="D312" s="54"/>
      <c r="E312" s="54"/>
      <c r="F312" s="55"/>
      <c r="G312" s="56"/>
      <c r="H312" s="56"/>
      <c r="I312" s="55"/>
      <c r="J312" s="55"/>
    </row>
    <row r="313" s="9" customFormat="1" ht="14.25" spans="3:10">
      <c r="C313" s="54"/>
      <c r="D313" s="54"/>
      <c r="E313" s="54"/>
      <c r="F313" s="55"/>
      <c r="G313" s="56"/>
      <c r="H313" s="56"/>
      <c r="I313" s="55"/>
      <c r="J313" s="55"/>
    </row>
    <row r="314" s="9" customFormat="1" ht="14.25" spans="3:10">
      <c r="C314" s="54"/>
      <c r="D314" s="54"/>
      <c r="E314" s="54"/>
      <c r="F314" s="55"/>
      <c r="G314" s="56"/>
      <c r="H314" s="56"/>
      <c r="I314" s="55"/>
      <c r="J314" s="55"/>
    </row>
    <row r="315" s="9" customFormat="1" ht="14.25" spans="3:10">
      <c r="C315" s="54"/>
      <c r="D315" s="54"/>
      <c r="E315" s="54"/>
      <c r="F315" s="55"/>
      <c r="G315" s="56"/>
      <c r="H315" s="56"/>
      <c r="I315" s="55"/>
      <c r="J315" s="55"/>
    </row>
    <row r="316" s="9" customFormat="1" ht="14.25" spans="3:10">
      <c r="C316" s="54"/>
      <c r="D316" s="54"/>
      <c r="E316" s="54"/>
      <c r="F316" s="55"/>
      <c r="G316" s="56"/>
      <c r="H316" s="56"/>
      <c r="I316" s="55"/>
      <c r="J316" s="55"/>
    </row>
    <row r="317" s="9" customFormat="1" ht="14.25" spans="3:10">
      <c r="C317" s="54"/>
      <c r="D317" s="54"/>
      <c r="E317" s="54"/>
      <c r="F317" s="55"/>
      <c r="G317" s="56"/>
      <c r="H317" s="56"/>
      <c r="I317" s="55"/>
      <c r="J317" s="55"/>
    </row>
    <row r="318" s="9" customFormat="1" ht="14.25" spans="3:10">
      <c r="C318" s="54"/>
      <c r="D318" s="54"/>
      <c r="E318" s="54"/>
      <c r="F318" s="55"/>
      <c r="G318" s="56"/>
      <c r="H318" s="56"/>
      <c r="I318" s="55"/>
      <c r="J318" s="55"/>
    </row>
    <row r="319" s="9" customFormat="1" ht="14.25" spans="3:10">
      <c r="C319" s="54"/>
      <c r="D319" s="54"/>
      <c r="E319" s="54"/>
      <c r="F319" s="55"/>
      <c r="G319" s="56"/>
      <c r="H319" s="56"/>
      <c r="I319" s="55"/>
      <c r="J319" s="55"/>
    </row>
    <row r="320" s="9" customFormat="1" ht="14.25" spans="3:10">
      <c r="C320" s="54"/>
      <c r="D320" s="54"/>
      <c r="E320" s="54"/>
      <c r="F320" s="55"/>
      <c r="G320" s="56"/>
      <c r="H320" s="56"/>
      <c r="I320" s="55"/>
      <c r="J320" s="55"/>
    </row>
    <row r="321" s="9" customFormat="1" ht="14.25" spans="3:10">
      <c r="C321" s="54"/>
      <c r="D321" s="54"/>
      <c r="E321" s="54"/>
      <c r="F321" s="55"/>
      <c r="G321" s="56"/>
      <c r="H321" s="56"/>
      <c r="I321" s="55"/>
      <c r="J321" s="55"/>
    </row>
    <row r="322" s="9" customFormat="1" ht="14.25" spans="3:10">
      <c r="C322" s="54"/>
      <c r="D322" s="54"/>
      <c r="E322" s="54"/>
      <c r="F322" s="55"/>
      <c r="G322" s="56"/>
      <c r="H322" s="56"/>
      <c r="I322" s="55"/>
      <c r="J322" s="55"/>
    </row>
    <row r="323" s="9" customFormat="1" ht="14.25" spans="3:10">
      <c r="C323" s="54"/>
      <c r="D323" s="54"/>
      <c r="E323" s="54"/>
      <c r="F323" s="55"/>
      <c r="G323" s="56"/>
      <c r="H323" s="56"/>
      <c r="I323" s="55"/>
      <c r="J323" s="55"/>
    </row>
    <row r="324" s="9" customFormat="1" ht="14.25" spans="3:10">
      <c r="C324" s="54"/>
      <c r="D324" s="54"/>
      <c r="E324" s="54"/>
      <c r="F324" s="55"/>
      <c r="G324" s="56"/>
      <c r="H324" s="56"/>
      <c r="I324" s="55"/>
      <c r="J324" s="55"/>
    </row>
    <row r="325" s="9" customFormat="1" ht="14.25" spans="3:10">
      <c r="C325" s="54"/>
      <c r="D325" s="54"/>
      <c r="E325" s="54"/>
      <c r="F325" s="55"/>
      <c r="G325" s="56"/>
      <c r="H325" s="56"/>
      <c r="I325" s="55"/>
      <c r="J325" s="55"/>
    </row>
    <row r="326" s="9" customFormat="1" ht="14.25" spans="3:10">
      <c r="C326" s="54"/>
      <c r="D326" s="54"/>
      <c r="E326" s="54"/>
      <c r="F326" s="55"/>
      <c r="G326" s="56"/>
      <c r="H326" s="56"/>
      <c r="I326" s="55"/>
      <c r="J326" s="55"/>
    </row>
    <row r="327" s="9" customFormat="1" ht="14.25" spans="3:10">
      <c r="C327" s="54"/>
      <c r="D327" s="54"/>
      <c r="E327" s="54"/>
      <c r="F327" s="55"/>
      <c r="G327" s="56"/>
      <c r="H327" s="56"/>
      <c r="I327" s="55"/>
      <c r="J327" s="55"/>
    </row>
    <row r="328" s="9" customFormat="1" ht="14.25" spans="3:10">
      <c r="C328" s="54"/>
      <c r="D328" s="54"/>
      <c r="E328" s="54"/>
      <c r="F328" s="55"/>
      <c r="G328" s="56"/>
      <c r="H328" s="56"/>
      <c r="I328" s="55"/>
      <c r="J328" s="55"/>
    </row>
    <row r="329" s="9" customFormat="1" ht="14.25" spans="3:10">
      <c r="C329" s="54"/>
      <c r="D329" s="54"/>
      <c r="E329" s="54"/>
      <c r="F329" s="55"/>
      <c r="G329" s="56"/>
      <c r="H329" s="56"/>
      <c r="I329" s="55"/>
      <c r="J329" s="55"/>
    </row>
    <row r="330" s="9" customFormat="1" ht="14.25" spans="3:10">
      <c r="C330" s="54"/>
      <c r="D330" s="54"/>
      <c r="E330" s="54"/>
      <c r="F330" s="55"/>
      <c r="G330" s="56"/>
      <c r="H330" s="56"/>
      <c r="I330" s="55"/>
      <c r="J330" s="55"/>
    </row>
    <row r="331" s="9" customFormat="1" ht="14.25" spans="3:10">
      <c r="C331" s="54"/>
      <c r="D331" s="54"/>
      <c r="E331" s="54"/>
      <c r="F331" s="55"/>
      <c r="G331" s="56"/>
      <c r="H331" s="56"/>
      <c r="I331" s="55"/>
      <c r="J331" s="55"/>
    </row>
    <row r="332" s="9" customFormat="1" ht="14.25" spans="3:10">
      <c r="C332" s="54"/>
      <c r="D332" s="54"/>
      <c r="E332" s="54"/>
      <c r="F332" s="55"/>
      <c r="G332" s="56"/>
      <c r="H332" s="56"/>
      <c r="I332" s="55"/>
      <c r="J332" s="55"/>
    </row>
    <row r="333" s="9" customFormat="1" ht="14.25" spans="3:10">
      <c r="C333" s="54"/>
      <c r="D333" s="54"/>
      <c r="E333" s="54"/>
      <c r="F333" s="55"/>
      <c r="G333" s="56"/>
      <c r="H333" s="56"/>
      <c r="I333" s="55"/>
      <c r="J333" s="55"/>
    </row>
    <row r="334" s="9" customFormat="1" ht="14.25" spans="3:10">
      <c r="C334" s="54"/>
      <c r="D334" s="54"/>
      <c r="E334" s="54"/>
      <c r="F334" s="55"/>
      <c r="G334" s="56"/>
      <c r="H334" s="56"/>
      <c r="I334" s="55"/>
      <c r="J334" s="55"/>
    </row>
    <row r="335" s="9" customFormat="1" ht="14.25" spans="3:10">
      <c r="C335" s="54"/>
      <c r="D335" s="54"/>
      <c r="E335" s="54"/>
      <c r="F335" s="55"/>
      <c r="G335" s="56"/>
      <c r="H335" s="56"/>
      <c r="I335" s="55"/>
      <c r="J335" s="55"/>
    </row>
    <row r="336" s="9" customFormat="1" ht="14.25" spans="3:10">
      <c r="C336" s="54"/>
      <c r="D336" s="54"/>
      <c r="E336" s="54"/>
      <c r="F336" s="55"/>
      <c r="G336" s="56"/>
      <c r="H336" s="56"/>
      <c r="I336" s="55"/>
      <c r="J336" s="55"/>
    </row>
    <row r="337" s="9" customFormat="1" ht="14.25" spans="3:10">
      <c r="C337" s="54"/>
      <c r="D337" s="54"/>
      <c r="E337" s="54"/>
      <c r="F337" s="55"/>
      <c r="G337" s="56"/>
      <c r="H337" s="56"/>
      <c r="I337" s="55"/>
      <c r="J337" s="55"/>
    </row>
    <row r="338" s="9" customFormat="1" ht="14.25" spans="3:10">
      <c r="C338" s="54"/>
      <c r="D338" s="54"/>
      <c r="E338" s="54"/>
      <c r="F338" s="55"/>
      <c r="G338" s="56"/>
      <c r="H338" s="56"/>
      <c r="I338" s="55"/>
      <c r="J338" s="55"/>
    </row>
    <row r="339" s="9" customFormat="1" ht="14.25" spans="3:10">
      <c r="C339" s="54"/>
      <c r="D339" s="54"/>
      <c r="E339" s="54"/>
      <c r="F339" s="55"/>
      <c r="G339" s="56"/>
      <c r="H339" s="56"/>
      <c r="I339" s="55"/>
      <c r="J339" s="55"/>
    </row>
    <row r="340" s="9" customFormat="1" ht="14.25" spans="3:10">
      <c r="C340" s="54"/>
      <c r="D340" s="54"/>
      <c r="E340" s="54"/>
      <c r="F340" s="55"/>
      <c r="G340" s="56"/>
      <c r="H340" s="56"/>
      <c r="I340" s="55"/>
      <c r="J340" s="55"/>
    </row>
    <row r="341" s="9" customFormat="1" ht="14.25" spans="3:10">
      <c r="C341" s="54"/>
      <c r="D341" s="54"/>
      <c r="E341" s="54"/>
      <c r="F341" s="55"/>
      <c r="G341" s="56"/>
      <c r="H341" s="56"/>
      <c r="I341" s="55"/>
      <c r="J341" s="55"/>
    </row>
    <row r="342" s="9" customFormat="1" ht="14.25" spans="3:10">
      <c r="C342" s="54"/>
      <c r="D342" s="54"/>
      <c r="E342" s="54"/>
      <c r="F342" s="55"/>
      <c r="G342" s="56"/>
      <c r="H342" s="56"/>
      <c r="I342" s="55"/>
      <c r="J342" s="55"/>
    </row>
    <row r="343" s="9" customFormat="1" ht="14.25" spans="3:10">
      <c r="C343" s="54"/>
      <c r="D343" s="54"/>
      <c r="E343" s="54"/>
      <c r="F343" s="55"/>
      <c r="G343" s="56"/>
      <c r="H343" s="56"/>
      <c r="I343" s="55"/>
      <c r="J343" s="55"/>
    </row>
    <row r="344" s="9" customFormat="1" ht="14.25" spans="3:10">
      <c r="C344" s="54"/>
      <c r="D344" s="54"/>
      <c r="E344" s="54"/>
      <c r="F344" s="55"/>
      <c r="G344" s="56"/>
      <c r="H344" s="56"/>
      <c r="I344" s="55"/>
      <c r="J344" s="55"/>
    </row>
    <row r="345" s="9" customFormat="1" ht="14.25" spans="3:10">
      <c r="C345" s="54"/>
      <c r="D345" s="54"/>
      <c r="E345" s="54"/>
      <c r="F345" s="55"/>
      <c r="G345" s="56"/>
      <c r="H345" s="56"/>
      <c r="I345" s="55"/>
      <c r="J345" s="55"/>
    </row>
    <row r="346" s="9" customFormat="1" ht="14.25" spans="3:10">
      <c r="C346" s="54"/>
      <c r="D346" s="54"/>
      <c r="E346" s="54"/>
      <c r="F346" s="55"/>
      <c r="G346" s="56"/>
      <c r="H346" s="56"/>
      <c r="I346" s="55"/>
      <c r="J346" s="55"/>
    </row>
    <row r="347" s="9" customFormat="1" ht="14.25" spans="3:10">
      <c r="C347" s="54"/>
      <c r="D347" s="54"/>
      <c r="E347" s="54"/>
      <c r="F347" s="55"/>
      <c r="G347" s="56"/>
      <c r="H347" s="56"/>
      <c r="I347" s="55"/>
      <c r="J347" s="55"/>
    </row>
    <row r="348" s="9" customFormat="1" ht="14.25" spans="3:10">
      <c r="C348" s="54"/>
      <c r="D348" s="54"/>
      <c r="E348" s="54"/>
      <c r="F348" s="55"/>
      <c r="G348" s="56"/>
      <c r="H348" s="56"/>
      <c r="I348" s="55"/>
      <c r="J348" s="55"/>
    </row>
    <row r="349" s="9" customFormat="1" ht="14.25" spans="3:10">
      <c r="C349" s="54"/>
      <c r="D349" s="54"/>
      <c r="E349" s="54"/>
      <c r="F349" s="55"/>
      <c r="G349" s="56"/>
      <c r="H349" s="56"/>
      <c r="I349" s="55"/>
      <c r="J349" s="55"/>
    </row>
    <row r="350" s="9" customFormat="1" ht="14.25" spans="3:10">
      <c r="C350" s="54"/>
      <c r="D350" s="54"/>
      <c r="E350" s="54"/>
      <c r="F350" s="55"/>
      <c r="G350" s="56"/>
      <c r="H350" s="56"/>
      <c r="I350" s="55"/>
      <c r="J350" s="55"/>
    </row>
    <row r="351" s="9" customFormat="1" ht="14.25" spans="3:10">
      <c r="C351" s="54"/>
      <c r="D351" s="54"/>
      <c r="E351" s="54"/>
      <c r="F351" s="55"/>
      <c r="G351" s="56"/>
      <c r="H351" s="56"/>
      <c r="I351" s="55"/>
      <c r="J351" s="55"/>
    </row>
    <row r="352" s="9" customFormat="1" ht="14.25" spans="3:10">
      <c r="C352" s="54"/>
      <c r="D352" s="54"/>
      <c r="E352" s="54"/>
      <c r="F352" s="55"/>
      <c r="G352" s="56"/>
      <c r="H352" s="56"/>
      <c r="I352" s="55"/>
      <c r="J352" s="55"/>
    </row>
    <row r="353" s="9" customFormat="1" ht="14.25" spans="3:10">
      <c r="C353" s="54"/>
      <c r="D353" s="54"/>
      <c r="E353" s="54"/>
      <c r="F353" s="55"/>
      <c r="G353" s="56"/>
      <c r="H353" s="56"/>
      <c r="I353" s="55"/>
      <c r="J353" s="55"/>
    </row>
    <row r="354" s="9" customFormat="1" ht="14.25" spans="3:10">
      <c r="C354" s="54"/>
      <c r="D354" s="54"/>
      <c r="E354" s="54"/>
      <c r="F354" s="55"/>
      <c r="G354" s="56"/>
      <c r="H354" s="56"/>
      <c r="I354" s="55"/>
      <c r="J354" s="55"/>
    </row>
    <row r="355" s="9" customFormat="1" ht="14.25" spans="3:10">
      <c r="C355" s="54"/>
      <c r="D355" s="54"/>
      <c r="E355" s="54"/>
      <c r="F355" s="55"/>
      <c r="G355" s="56"/>
      <c r="H355" s="56"/>
      <c r="I355" s="55"/>
      <c r="J355" s="55"/>
    </row>
    <row r="356" s="9" customFormat="1" ht="14.25" spans="3:10">
      <c r="C356" s="54"/>
      <c r="D356" s="54"/>
      <c r="E356" s="54"/>
      <c r="F356" s="55"/>
      <c r="G356" s="56"/>
      <c r="H356" s="56"/>
      <c r="I356" s="55"/>
      <c r="J356" s="55"/>
    </row>
    <row r="357" s="9" customFormat="1" ht="14.25" spans="3:10">
      <c r="C357" s="54"/>
      <c r="D357" s="54"/>
      <c r="E357" s="54"/>
      <c r="F357" s="55"/>
      <c r="G357" s="56"/>
      <c r="H357" s="56"/>
      <c r="I357" s="55"/>
      <c r="J357" s="55"/>
    </row>
    <row r="358" s="9" customFormat="1" ht="14.25" spans="3:10">
      <c r="C358" s="54"/>
      <c r="D358" s="54"/>
      <c r="E358" s="54"/>
      <c r="F358" s="55"/>
      <c r="G358" s="56"/>
      <c r="H358" s="56"/>
      <c r="I358" s="55"/>
      <c r="J358" s="55"/>
    </row>
    <row r="359" s="9" customFormat="1" ht="14.25" spans="3:10">
      <c r="C359" s="54"/>
      <c r="D359" s="54"/>
      <c r="E359" s="54"/>
      <c r="F359" s="55"/>
      <c r="G359" s="56"/>
      <c r="H359" s="56"/>
      <c r="I359" s="55"/>
      <c r="J359" s="55"/>
    </row>
    <row r="360" s="9" customFormat="1" ht="14.25" spans="3:10">
      <c r="C360" s="54"/>
      <c r="D360" s="54"/>
      <c r="E360" s="54"/>
      <c r="F360" s="55"/>
      <c r="G360" s="56"/>
      <c r="H360" s="56"/>
      <c r="I360" s="55"/>
      <c r="J360" s="55"/>
    </row>
    <row r="361" s="9" customFormat="1" ht="14.25" spans="3:10">
      <c r="C361" s="54"/>
      <c r="D361" s="54"/>
      <c r="E361" s="54"/>
      <c r="F361" s="55"/>
      <c r="G361" s="56"/>
      <c r="H361" s="56"/>
      <c r="I361" s="55"/>
      <c r="J361" s="55"/>
    </row>
    <row r="362" s="9" customFormat="1" ht="14.25" spans="3:10">
      <c r="C362" s="54"/>
      <c r="D362" s="54"/>
      <c r="E362" s="54"/>
      <c r="F362" s="55"/>
      <c r="G362" s="56"/>
      <c r="H362" s="56"/>
      <c r="I362" s="55"/>
      <c r="J362" s="55"/>
    </row>
    <row r="363" s="9" customFormat="1" ht="14.25" spans="3:10">
      <c r="C363" s="54"/>
      <c r="D363" s="54"/>
      <c r="E363" s="54"/>
      <c r="F363" s="55"/>
      <c r="G363" s="56"/>
      <c r="H363" s="56"/>
      <c r="I363" s="55"/>
      <c r="J363" s="55"/>
    </row>
    <row r="364" s="9" customFormat="1" ht="14.25" spans="3:10">
      <c r="C364" s="54"/>
      <c r="D364" s="54"/>
      <c r="E364" s="54"/>
      <c r="F364" s="55"/>
      <c r="G364" s="56"/>
      <c r="H364" s="56"/>
      <c r="I364" s="55"/>
      <c r="J364" s="55"/>
    </row>
    <row r="365" s="9" customFormat="1" ht="14.25" spans="3:10">
      <c r="C365" s="54"/>
      <c r="D365" s="54"/>
      <c r="E365" s="54"/>
      <c r="F365" s="55"/>
      <c r="G365" s="56"/>
      <c r="H365" s="56"/>
      <c r="I365" s="55"/>
      <c r="J365" s="55"/>
    </row>
    <row r="366" s="9" customFormat="1" ht="14.25" spans="3:10">
      <c r="C366" s="54"/>
      <c r="D366" s="54"/>
      <c r="E366" s="54"/>
      <c r="F366" s="55"/>
      <c r="G366" s="56"/>
      <c r="H366" s="56"/>
      <c r="I366" s="55"/>
      <c r="J366" s="55"/>
    </row>
  </sheetData>
  <autoFilter ref="A4:L121">
    <extLst/>
  </autoFilter>
  <mergeCells count="42">
    <mergeCell ref="A1:B1"/>
    <mergeCell ref="A2:J2"/>
    <mergeCell ref="G3:H3"/>
    <mergeCell ref="A5:F5"/>
    <mergeCell ref="A18:F18"/>
    <mergeCell ref="A43:F43"/>
    <mergeCell ref="A62:F62"/>
    <mergeCell ref="A76:F76"/>
    <mergeCell ref="A86:F86"/>
    <mergeCell ref="A92:F92"/>
    <mergeCell ref="A97:F97"/>
    <mergeCell ref="A102:F102"/>
    <mergeCell ref="A106:F106"/>
    <mergeCell ref="A112:F112"/>
    <mergeCell ref="A121:F121"/>
    <mergeCell ref="A3:A4"/>
    <mergeCell ref="B6:B12"/>
    <mergeCell ref="B13:B17"/>
    <mergeCell ref="B19:B24"/>
    <mergeCell ref="B25:B30"/>
    <mergeCell ref="B31:B42"/>
    <mergeCell ref="B44:B51"/>
    <mergeCell ref="B52:B61"/>
    <mergeCell ref="B63:B72"/>
    <mergeCell ref="B73:B75"/>
    <mergeCell ref="B77:B81"/>
    <mergeCell ref="B82:B85"/>
    <mergeCell ref="B87:B89"/>
    <mergeCell ref="B90:B91"/>
    <mergeCell ref="B93:B96"/>
    <mergeCell ref="B98:B101"/>
    <mergeCell ref="B103:B105"/>
    <mergeCell ref="B107:B109"/>
    <mergeCell ref="B110:B111"/>
    <mergeCell ref="B113:B117"/>
    <mergeCell ref="B118:B120"/>
    <mergeCell ref="D3:D4"/>
    <mergeCell ref="E3:E4"/>
    <mergeCell ref="F3:F4"/>
    <mergeCell ref="I3:I4"/>
    <mergeCell ref="J3:J4"/>
    <mergeCell ref="B3:C4"/>
  </mergeCells>
  <dataValidations count="1">
    <dataValidation type="list" allowBlank="1" showInputMessage="1" showErrorMessage="1" sqref="F2 F5:F65536">
      <formula1>"续建,新开工项目,开展前期工作"</formula1>
    </dataValidation>
  </dataValidations>
  <printOptions horizontalCentered="1"/>
  <pageMargins left="0.551181102362205" right="0.551181102362205" top="0.78740157480315" bottom="0.590551181102362" header="0.118110236220472" footer="0.15748031496063"/>
  <pageSetup paperSize="9" scale="71" fitToHeight="0" orientation="landscape"/>
  <headerFooter/>
  <rowBreaks count="2" manualBreakCount="2">
    <brk id="30" max="9" man="1"/>
    <brk id="4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4" sqref="A14:IV14"/>
    </sheetView>
  </sheetViews>
  <sheetFormatPr defaultColWidth="17.5" defaultRowHeight="24" customHeight="1" outlineLevelCol="7"/>
  <cols>
    <col min="1" max="1" width="17.5" customWidth="1"/>
  </cols>
  <sheetData>
    <row r="1" customHeight="1" spans="1:6">
      <c r="A1" s="1" t="s">
        <v>385</v>
      </c>
      <c r="B1" s="1"/>
      <c r="C1" s="1"/>
      <c r="D1" s="1"/>
      <c r="E1" s="1"/>
      <c r="F1" s="1"/>
    </row>
    <row r="2" customHeight="1" spans="1:6">
      <c r="A2" s="1"/>
      <c r="B2" s="1"/>
      <c r="C2" s="1"/>
      <c r="D2" s="1"/>
      <c r="E2" s="1"/>
      <c r="F2" s="2" t="s">
        <v>386</v>
      </c>
    </row>
    <row r="3" customHeight="1" spans="1:6">
      <c r="A3" s="3" t="s">
        <v>387</v>
      </c>
      <c r="B3" s="3" t="s">
        <v>388</v>
      </c>
      <c r="C3" s="3" t="s">
        <v>10</v>
      </c>
      <c r="D3" s="3" t="s">
        <v>11</v>
      </c>
      <c r="E3" s="3" t="s">
        <v>389</v>
      </c>
      <c r="F3" s="3" t="s">
        <v>390</v>
      </c>
    </row>
    <row r="4" customHeight="1" spans="1:8">
      <c r="A4" s="4" t="s">
        <v>13</v>
      </c>
      <c r="B4" s="4">
        <v>12</v>
      </c>
      <c r="C4" s="5">
        <v>39.682</v>
      </c>
      <c r="D4" s="5">
        <v>17.182</v>
      </c>
      <c r="E4" s="5">
        <v>13.062</v>
      </c>
      <c r="F4" s="6">
        <v>1273242.13</v>
      </c>
      <c r="G4" s="6">
        <v>432680.9</v>
      </c>
      <c r="H4" s="6">
        <v>76258.4</v>
      </c>
    </row>
    <row r="5" customHeight="1" spans="1:8">
      <c r="A5" s="4" t="s">
        <v>58</v>
      </c>
      <c r="B5" s="4">
        <v>24</v>
      </c>
      <c r="C5" s="7">
        <v>127.324213</v>
      </c>
      <c r="D5" s="7">
        <v>43.26809</v>
      </c>
      <c r="E5" s="7">
        <v>7.62584</v>
      </c>
      <c r="F5" s="6">
        <f>F4/10000</f>
        <v>127.324213</v>
      </c>
      <c r="G5" s="6">
        <f>G4/10000</f>
        <v>43.26809</v>
      </c>
      <c r="H5" s="6">
        <f>H4/10000</f>
        <v>7.62584</v>
      </c>
    </row>
    <row r="6" customHeight="1" spans="1:8">
      <c r="A6" s="4" t="s">
        <v>391</v>
      </c>
      <c r="B6" s="4">
        <v>18</v>
      </c>
      <c r="C6" s="5">
        <v>23.0247</v>
      </c>
      <c r="D6" s="5">
        <v>6.707</v>
      </c>
      <c r="E6" s="5">
        <v>4.687</v>
      </c>
      <c r="F6" s="4"/>
      <c r="G6" s="4"/>
      <c r="H6" s="4"/>
    </row>
    <row r="7" customHeight="1" spans="1:8">
      <c r="A7" s="4" t="s">
        <v>199</v>
      </c>
      <c r="B7" s="4">
        <v>13</v>
      </c>
      <c r="C7" s="5">
        <v>10.413746</v>
      </c>
      <c r="D7" s="5">
        <v>5.259581</v>
      </c>
      <c r="E7" s="5">
        <v>2.874581</v>
      </c>
      <c r="F7" s="4"/>
      <c r="G7" s="4"/>
      <c r="H7" s="4"/>
    </row>
    <row r="8" customHeight="1" spans="1:8">
      <c r="A8" s="4" t="s">
        <v>245</v>
      </c>
      <c r="B8" s="4">
        <v>9</v>
      </c>
      <c r="C8" s="5">
        <v>5.424214</v>
      </c>
      <c r="D8" s="5">
        <v>3.914253</v>
      </c>
      <c r="E8" s="5">
        <v>2.982253</v>
      </c>
      <c r="F8" s="4"/>
      <c r="G8" s="4"/>
      <c r="H8" s="4"/>
    </row>
    <row r="9" customHeight="1" spans="1:8">
      <c r="A9" s="4" t="s">
        <v>278</v>
      </c>
      <c r="B9" s="4">
        <v>5</v>
      </c>
      <c r="C9" s="5">
        <v>2.12187</v>
      </c>
      <c r="D9" s="5">
        <v>1.42187</v>
      </c>
      <c r="E9" s="5">
        <v>0.82187</v>
      </c>
      <c r="F9" s="4"/>
      <c r="G9" s="4"/>
      <c r="H9" s="4"/>
    </row>
    <row r="10" customHeight="1" spans="1:8">
      <c r="A10" s="4" t="s">
        <v>297</v>
      </c>
      <c r="B10" s="4">
        <v>4</v>
      </c>
      <c r="C10" s="5">
        <v>0.523264</v>
      </c>
      <c r="D10" s="5">
        <v>0.5233</v>
      </c>
      <c r="E10" s="5">
        <v>0.1577</v>
      </c>
      <c r="F10" s="4"/>
      <c r="G10" s="4"/>
      <c r="H10" s="4"/>
    </row>
    <row r="11" customHeight="1" spans="1:8">
      <c r="A11" s="4" t="s">
        <v>312</v>
      </c>
      <c r="B11" s="4">
        <v>4</v>
      </c>
      <c r="C11" s="5">
        <v>2.134891</v>
      </c>
      <c r="D11" s="5">
        <v>1.879891</v>
      </c>
      <c r="E11" s="5">
        <v>1.879891</v>
      </c>
      <c r="F11" s="4"/>
      <c r="G11" s="4"/>
      <c r="H11" s="4"/>
    </row>
    <row r="12" customHeight="1" spans="1:8">
      <c r="A12" s="4" t="s">
        <v>327</v>
      </c>
      <c r="B12" s="4">
        <v>3</v>
      </c>
      <c r="C12" s="5">
        <v>0.6638</v>
      </c>
      <c r="D12" s="5">
        <v>0.6638</v>
      </c>
      <c r="E12" s="5">
        <v>0.6638</v>
      </c>
      <c r="F12" s="4"/>
      <c r="G12" s="4"/>
      <c r="H12" s="4"/>
    </row>
    <row r="13" customHeight="1" spans="1:8">
      <c r="A13" s="4" t="s">
        <v>339</v>
      </c>
      <c r="B13" s="4">
        <v>5</v>
      </c>
      <c r="C13" s="5">
        <v>3.842447</v>
      </c>
      <c r="D13" s="5">
        <v>3.435347</v>
      </c>
      <c r="E13" s="5">
        <v>0.701347</v>
      </c>
      <c r="F13" s="4"/>
      <c r="G13" s="4"/>
      <c r="H13" s="4"/>
    </row>
    <row r="14" customHeight="1" spans="1:8">
      <c r="A14" s="4" t="s">
        <v>355</v>
      </c>
      <c r="B14" s="4">
        <v>8</v>
      </c>
      <c r="C14" s="5">
        <v>7.4051</v>
      </c>
      <c r="D14" s="5">
        <v>5.1335</v>
      </c>
      <c r="E14" s="5">
        <v>4.5835</v>
      </c>
      <c r="F14" s="4"/>
      <c r="G14" s="4"/>
      <c r="H14" s="4"/>
    </row>
    <row r="15" customHeight="1" spans="1:8">
      <c r="A15" s="4"/>
      <c r="B15" s="4">
        <f>SUM(B4:B14)</f>
        <v>105</v>
      </c>
      <c r="C15" s="5">
        <f>SUM(C4:C14)</f>
        <v>222.560245</v>
      </c>
      <c r="D15" s="5">
        <f>SUM(D4:D14)</f>
        <v>89.388632</v>
      </c>
      <c r="E15" s="5">
        <f>SUM(E4:E14)</f>
        <v>40.039782</v>
      </c>
      <c r="F15" s="4"/>
      <c r="G15" s="4"/>
      <c r="H15" s="4"/>
    </row>
  </sheetData>
  <mergeCells count="1">
    <mergeCell ref="A1:F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费县2020年度政府投资项目计划申请表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qx</dc:creator>
  <cp:lastModifiedBy>源</cp:lastModifiedBy>
  <dcterms:created xsi:type="dcterms:W3CDTF">2018-11-28T08:36:00Z</dcterms:created>
  <cp:lastPrinted>2021-03-03T01:01:00Z</cp:lastPrinted>
  <dcterms:modified xsi:type="dcterms:W3CDTF">2021-03-04T03:26:43Z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